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Образование" sheetId="1" r:id="rId1"/>
    <sheet name="Инженерные Разработки" sheetId="3" r:id="rId2"/>
    <sheet name="Общество" sheetId="4" r:id="rId3"/>
    <sheet name="Путешествия" sheetId="5" r:id="rId4"/>
    <sheet name="Развлечения" sheetId="6" r:id="rId5"/>
    <sheet name="Образование (копия)" sheetId="8" r:id="rId6"/>
    <sheet name="Общество (копия)" sheetId="9" r:id="rId7"/>
    <sheet name="Лист6" sheetId="2" r:id="rId8"/>
  </sheets>
  <calcPr calcId="125725"/>
  <fileRecoveryPr repairLoad="1"/>
</workbook>
</file>

<file path=xl/calcChain.xml><?xml version="1.0" encoding="utf-8"?>
<calcChain xmlns="http://schemas.openxmlformats.org/spreadsheetml/2006/main">
  <c r="B276" i="8"/>
  <c r="B273"/>
  <c r="B272"/>
  <c r="B265"/>
  <c r="B263"/>
  <c r="B262"/>
  <c r="B250"/>
  <c r="B247"/>
  <c r="B240"/>
  <c r="B239"/>
  <c r="A238"/>
  <c r="B236"/>
  <c r="B231"/>
  <c r="B219"/>
  <c r="B198"/>
  <c r="B169"/>
  <c r="B143"/>
  <c r="B139"/>
  <c r="B123"/>
  <c r="B118"/>
  <c r="B87"/>
  <c r="B79"/>
  <c r="B71"/>
  <c r="B25"/>
  <c r="B14"/>
  <c r="B12"/>
  <c r="B20" i="6"/>
  <c r="B13"/>
  <c r="B24" i="5"/>
  <c r="B23"/>
  <c r="B18"/>
  <c r="B11"/>
  <c r="B413" i="1"/>
  <c r="B409"/>
  <c r="B404"/>
  <c r="B401"/>
  <c r="B398"/>
  <c r="B390"/>
  <c r="B381"/>
  <c r="B366"/>
  <c r="B362"/>
  <c r="B357"/>
  <c r="B353"/>
  <c r="B352"/>
  <c r="B351"/>
  <c r="B341"/>
  <c r="B335"/>
  <c r="B319"/>
  <c r="B314"/>
  <c r="B310"/>
  <c r="B309"/>
  <c r="B289"/>
  <c r="B278"/>
  <c r="B275"/>
  <c r="B274"/>
  <c r="B267"/>
  <c r="B265"/>
  <c r="B264"/>
  <c r="B254"/>
  <c r="B251"/>
  <c r="B244"/>
  <c r="B243"/>
  <c r="A242"/>
  <c r="B240"/>
  <c r="B235"/>
  <c r="B223"/>
  <c r="B210"/>
  <c r="B198"/>
  <c r="B169"/>
  <c r="B143"/>
  <c r="B139"/>
  <c r="B123"/>
  <c r="B118"/>
  <c r="B87"/>
  <c r="B79"/>
  <c r="B71"/>
  <c r="B25"/>
  <c r="B14"/>
  <c r="B12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Arial"/>
          </rPr>
          <t>Очень ценный документ! Но согласна с коллегами, в школах фильтры не позволят работать с большинством сайтов. Если только дома скачивать и задания готовить.
	-Наталья Прибыткова</t>
        </r>
      </text>
    </comment>
    <comment ref="D2" authorId="0">
      <text>
        <r>
          <rPr>
            <sz val="10"/>
            <color rgb="FF000000"/>
            <rFont val="Arial"/>
          </rPr>
          <t>Обидно, что контент-фильтр на компьютерах в школе не пропускает большинство из названных ресурсов!!!(
	-Елена Задорожная</t>
        </r>
      </text>
    </comment>
    <comment ref="C4" authorId="0">
      <text>
        <r>
          <rPr>
            <sz val="10"/>
            <color rgb="FF000000"/>
            <rFont val="Arial"/>
          </rPr>
          <t>если Вас заинтересовал англоязычный курс (для педагогов достаточно большой выбор) - обратитесь в Coursera - переведут! или Вы поможете перевести понравившийся курс
	-Александра Барышева</t>
        </r>
      </text>
    </comment>
    <comment ref="C5" authorId="0">
      <text>
        <r>
          <rPr>
            <sz val="10"/>
            <color rgb="FF000000"/>
            <rFont val="Arial"/>
          </rPr>
          <t>А почему этот сайт продается? Да еще так дешево?
	-Елена Пономарева
когда вписывала его сюда, объявления о продаже не было. Будет жаль, если новый хозяин попортит
	-Александра Барышева</t>
        </r>
      </text>
    </comment>
    <comment ref="A12" authorId="0">
      <text>
        <r>
          <rPr>
            <sz val="10"/>
            <color rgb="FF000000"/>
            <rFont val="Arial"/>
          </rPr>
          <t>Думаю сайт Александра Баданова было бы корректно назвать так как он сам его же и назвал "Интерактивности. Web-сервисы для образования"
	-Irina Vasilyeva</t>
        </r>
      </text>
    </comment>
    <comment ref="C16" authorId="0">
      <text>
        <r>
          <rPr>
            <sz val="10"/>
            <color rgb="FF000000"/>
            <rFont val="Arial"/>
          </rPr>
          <t>Ощущение, что всё по информатике.
	-Елена Задорожная</t>
        </r>
      </text>
    </comment>
    <comment ref="C43" authorId="0">
      <text>
        <r>
          <rPr>
            <sz val="10"/>
            <color rgb="FF000000"/>
            <rFont val="Arial"/>
          </rPr>
          <t>Спасибо. Хороший, умный ресурс.
	-Елена Задорожная</t>
        </r>
      </text>
    </comment>
    <comment ref="A118" authorId="0">
      <text>
        <r>
          <rPr>
            <sz val="10"/>
            <color rgb="FF000000"/>
            <rFont val="Arial"/>
          </rPr>
          <t>"Педагогическая планета" ТГПУ предоставляет большие возможности для участия в дистанционных конкурсах и сетевых образовательных проектах для педагогов и их учеников
	-Елена Буренкова</t>
        </r>
      </text>
    </comment>
    <comment ref="B300" authorId="0">
      <text>
        <r>
          <rPr>
            <sz val="10"/>
            <color rgb="FF000000"/>
            <rFont val="Arial"/>
          </rPr>
          <t>Отличный ресурс как для детей так и для взрослых. Использую на занятиях, предлагаю людям
	-Наталья Герасименко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color rgb="FF000000"/>
            <rFont val="Arial"/>
          </rPr>
          <t>Можно проверить, соблюдаются ли сроки предоставления документов, стоимость услуг, какие документы нужны для оформления, а также записаться на приём. Использую портал и для обучения учеников навыкам гражданского общества.
	-Александра Барышева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color rgb="FF000000"/>
            <rFont val="Arial"/>
          </rPr>
          <t>Подтверждаю: незаменим для тех, кто путешествует с детьми и с пересадками! Поезда и электрички, стоимость билетов - всё как на ладони.
	-Александра Барышева
Этим летом ездила в Санкт-Петербург, билеты покупала на сайте РЖД, очень удобно. Просто распечатываешь электронный вариант посадочного билета и всё.
	-Любовь Смирнова</t>
        </r>
      </text>
    </comment>
  </commentList>
</comments>
</file>

<file path=xl/sharedStrings.xml><?xml version="1.0" encoding="utf-8"?>
<sst xmlns="http://schemas.openxmlformats.org/spreadsheetml/2006/main" count="2195" uniqueCount="1292">
  <si>
    <t>Бесплатные курсы для учителей и олимпиады для учеников</t>
  </si>
  <si>
    <t>Для интересующихся инженерными разработками</t>
  </si>
  <si>
    <t>URL-адрес сайта</t>
  </si>
  <si>
    <t>https://www.element14.com</t>
  </si>
  <si>
    <t>Комментарий по использованию</t>
  </si>
  <si>
    <t>http://teacher.foxford.ru/</t>
  </si>
  <si>
    <t>Национальный открытый университет Интуит, можно пройти обучение как по отдельным курсам, так и получить высшее образование</t>
  </si>
  <si>
    <t>http://www.intuit.ru/</t>
  </si>
  <si>
    <t>https://www.arduino.cc</t>
  </si>
  <si>
    <t>https://iot.ru</t>
  </si>
  <si>
    <t>Если создаете Школьное Конструкторское Бюро</t>
  </si>
  <si>
    <t>http://Инженерная-Школа.РФ</t>
  </si>
  <si>
    <t>http://www.st.com/content/st_com/en.html</t>
  </si>
  <si>
    <t>http://www.ni.com/ru-ru.html</t>
  </si>
  <si>
    <t>Проходила только отдельные курсы, мало практических заданий, в основном теоретический материал. После сдачи экзамена выдается сертификат. использую при работе со студентами. Михеева</t>
  </si>
  <si>
    <t>Проект ИНФОУРОК</t>
  </si>
  <si>
    <t>https://infourok.ru/webinar</t>
  </si>
  <si>
    <t>Открытая система электронного образования. Предлагаются учебные курсы. Система только начинает работу, курсов пока мало</t>
  </si>
  <si>
    <t>http://universarium.org/</t>
  </si>
  <si>
    <t>Вебинары издательства "Легион"</t>
  </si>
  <si>
    <t>http://legionr.ru/projects/webinars</t>
  </si>
  <si>
    <t>Подготовка к экзаменам по всем предметам</t>
  </si>
  <si>
    <t>https://ege.sdamgia.ru/</t>
  </si>
  <si>
    <t>Не училась, но просмотрела курсы - видео и тест, не понятно есть ли возможность практических заданий. Михеева</t>
  </si>
  <si>
    <t xml:space="preserve">Открытая система электронного образования. Предлагаются учебные курсы по разной тематике. </t>
  </si>
  <si>
    <t>https://www.coursera.org/</t>
  </si>
  <si>
    <t>Прошла обучение по курсу геймификация, обучалось более 50 000 студентов, закончило 36 000. Ресурс англоязычный, но сейчас многие интересные курсы переводятся на русский. заданий отправлять на английском. Я работала через Переводчик гугл Михеева</t>
  </si>
  <si>
    <t>Один из сервисов антиплагиата</t>
  </si>
  <si>
    <t>www.istio.com</t>
  </si>
  <si>
    <t>Помимо поиска по фрагментам текста проанализирует ваш текст на удобочитаемость, поможет избавить статью от слов-паразитов и проверить лексический состав текста. Барышева Саша.</t>
  </si>
  <si>
    <t>Английский с Лео</t>
  </si>
  <si>
    <t>http://www.myshared.ru/user/slides/</t>
  </si>
  <si>
    <t>Простой и удобный способ изучать английский язык: бесплатный доступ к огромному количеству разнообразных обучающих материалов.
✓ увеличить свой словарный запас;
✓ развить восприятие английской речи на слух;
✓ читать книги в оригинале;
✓ поддерживать свою мотивацию с помощью личного питомца Лео;
✓ значительно улучшить свое знание языка, занимаясь всего несколько минут в день.
Есть приложения для мобильных устройств. Дети в восторге. 
Учитель или родитель может организовать обучение своих подопечных.
Барышева Саша.</t>
  </si>
  <si>
    <t>Московский институт открытого образования</t>
  </si>
  <si>
    <t>http://mioo.seminfo.ru/</t>
  </si>
  <si>
    <t>Здесь можно проходить курсы, а можно просто использовать информацию. 4 года назад присоединилась там к сообществу учителей химии Северо-Восточного округа столицы: все актуальные документы беру у них. Много хороших ресурсов. Чувствуется, что у страничек есть хозяин. Елена Пономарева.</t>
  </si>
  <si>
    <t>Интернет-урок</t>
  </si>
  <si>
    <t>http://interneturok.ru/ru</t>
  </si>
  <si>
    <t>Аннотация ресурса</t>
  </si>
  <si>
    <t>Сайт содержит большую подборку видеороликов, тренажеров, тестов по всем предметам учебно плана, хорошо структурированную по темам. С сентября запускает программы домашнего обучения и подготовки к ЕГЭ. Елена Пономарева.</t>
  </si>
  <si>
    <t>Я-класс</t>
  </si>
  <si>
    <t>http://www.yaklass.ru/</t>
  </si>
  <si>
    <t>Классный помощник, советчик и друг как для школьника, так и для учителя. Здесь есть различные упражнения по математике, геометрии и русскому языку, а также подготовка к ЕГЭ. Шумкова Елена</t>
  </si>
  <si>
    <t>Комментрарий по использованию</t>
  </si>
  <si>
    <t>Портал госуслуг. Позволяет получить справки, паспорта, талоны к врачу и прочее</t>
  </si>
  <si>
    <t>Ресурс для поиска и покупки билетов на самолет</t>
  </si>
  <si>
    <t>Оценок-нет</t>
  </si>
  <si>
    <t>http://ozenok.net/math/third-level/</t>
  </si>
  <si>
    <t>Сайт предлагает изучать математику онлайн. Это будет интересно, доступно и бесплатно. Никакого жёсткого контроля, никаких оценок, никаких нотаций за невыученный урок. Дети учитеся для себя, в том темпе и в том режиме, который им удобен. Они сами выбирают тему и способ её изучения. А сайт помогаем им учиться. Математика - это не скучно! Шумкова Елена</t>
  </si>
  <si>
    <t>Khan Academy</t>
  </si>
  <si>
    <t>https://www.khanacademy.org/mission/cc-sixth-grade-math</t>
  </si>
  <si>
    <t>https://www.gosuslugi.ru/</t>
  </si>
  <si>
    <t>Еще одна возможность организовать повторение изученного или узнать что-то новое. Khan Academy предлагает провести лето с пользой и с математикой. Пройдите предварительное тестирование для определения начального уровня, затем решайте предложенные задания, смотрите обучающие видео-уроки, отслеживайте свой прогресс и получайте всевозможные бонусы</t>
  </si>
  <si>
    <t>Интерактивности</t>
  </si>
  <si>
    <t>http://www.aviasales.ru/</t>
  </si>
  <si>
    <t xml:space="preserve">Необходима регистрация, через почту России приходит письмо с кодом доступа. Подавала документы на оформление паспорта. Рекомендую всем зарегистрироваться, так как с 2016 года многие документы можно будет получить только через портал госуслуг. </t>
  </si>
  <si>
    <t>Ищет наиболее дешевые билеты на выбранное направление по различным авиаперевозчикам, оплата через разные платежные системы. Покупала билеты на зарубежные рейсы.</t>
  </si>
  <si>
    <t>Поиск и просмотр информации об авиарейсах по разнообразным критериям</t>
  </si>
  <si>
    <t>Здесь собраны в группы web-проекты WEB 2.0, которые можно эффективно использовать в образовательной деятельности и не только... Кутузова ИА</t>
  </si>
  <si>
    <t>http://www.skyscanner.ru/</t>
  </si>
  <si>
    <t>Vocabulary learning platform</t>
  </si>
  <si>
    <t>http://www.learningchocolate.com/</t>
  </si>
  <si>
    <t>Озвученная лексика  по различным темам с интерактивными заданиями для запоминания произношения и правописания</t>
  </si>
  <si>
    <t>Уроки английского языка.Развиваем навыки аудирования.</t>
  </si>
  <si>
    <t>Отслеживание почтовых отправлений на портале Почты России</t>
  </si>
  <si>
    <t>http://www.russianpost.ru/tracking20/</t>
  </si>
  <si>
    <t xml:space="preserve">А также помогает в поиске отеля и услуг проката автомобиля </t>
  </si>
  <si>
    <t>Ресурс для поиска и покупки билетов на поезд, РЖД</t>
  </si>
  <si>
    <t>http://rzd.ru/</t>
  </si>
  <si>
    <t>Аутентичные тексты ,уровни от easy до difficult.Разнообразные задания.На любой вкус.</t>
  </si>
  <si>
    <t xml:space="preserve">Уроки русского языка. </t>
  </si>
  <si>
    <t>http://www.saharina.ru/</t>
  </si>
  <si>
    <t>Сайт содержит интерактивные тесты по русскому языку, диктанты, задания для подготовки к ГИА и ЕГЭ".</t>
  </si>
  <si>
    <t>Можно посмотреть расписание поездов с ценой и наличием свободных мест, а также можно купить билет через интернет. В зависимости от поезда может потребоваться обменять электронный билет на бумажный в кассе вокзала. Покупала билеты на поездки по РФ</t>
  </si>
  <si>
    <t>Можно проследить доставку своего почтового отправления (посылки-бандероли-заказного письма) прямо на сайте. Уточните идентификационный номер своего отправления на почте (указан на чеке). Точно также контролируйте, как идёт посылка к вам (из интернет-магазина, например). Барышева Саша.</t>
  </si>
  <si>
    <t>Ресурс для поиска и бронирования гостиниц по всему миру</t>
  </si>
  <si>
    <t>Компьютерные уроки - видео обучение онлайн</t>
  </si>
  <si>
    <t>Министерство ОбразованиРФ</t>
  </si>
  <si>
    <t>http://www.booking.com/</t>
  </si>
  <si>
    <t>http://compteacher.ru/</t>
  </si>
  <si>
    <t>http://xn--80abucjiibhv9a.xn--p1ai/</t>
  </si>
  <si>
    <t>Просмотрела сайт. Думаю хороший сайт, показывает все на практике, особенно будет полезен для новичков. Смаилова Алия</t>
  </si>
  <si>
    <t>Пользуюсь данным ресурсом 5 лет. Никогда не подводил! За бронирование денег с карты не снимают. Для многих посольств требуется подтверждение брони/оплаты. В этом случае надо написать в забронированный отель и попросить подтверждение на бланке отеля для посольства. Михеева</t>
  </si>
  <si>
    <t>Цели Минобрнауки России определены исходя из важности и необходимости удовлетворения потребностей населения в образовании, обеспечения доступности качественного образования, насыщения экономики квалифицированными кадрами, интеграции образования и научно-технической деятельности, повышения эффективности использования научно-технических достижений, реформирования научной сферы и стимулирования инновационной деятельности как ключевых источников устойчивого экономического роста и повышения благосостояния общества.</t>
  </si>
  <si>
    <t>Виртуальный музей-заповедник А.С.Пушкина "Михайловское"</t>
  </si>
  <si>
    <t>http://pushkin.ellink.ru/summer/summer.asp</t>
  </si>
  <si>
    <t>Электронные образовательнгые ресурсы</t>
  </si>
  <si>
    <t>http://eor-np.ru/</t>
  </si>
  <si>
    <t>Виртуальная экскурсия по музею (на русском и английском языках).</t>
  </si>
  <si>
    <t>Туроператор по Греции "Музенидис Тревел"</t>
  </si>
  <si>
    <t>Министерство образования Республики Беларусь</t>
  </si>
  <si>
    <t>http://www.edu.gov.by/</t>
  </si>
  <si>
    <t>http://www.mouzenidis-travel.ru/</t>
  </si>
  <si>
    <t>Официальная информация, нормативные документы в области образования</t>
  </si>
  <si>
    <t>Сбербанк онлайн</t>
  </si>
  <si>
    <t xml:space="preserve">Сбербанк ОнЛ@йн
</t>
  </si>
  <si>
    <t xml:space="preserve">Очень кофортное пребывание в Греции на любой вкус и кошелек. Проверено на собственном опыте.Лысенко </t>
  </si>
  <si>
    <t>официальный сайт Сбербанка, доступ в личный кабинет, онлайн платежи и т.д.</t>
  </si>
  <si>
    <t xml:space="preserve">Инфофлот </t>
  </si>
  <si>
    <t>Федеральная налоговая служба</t>
  </si>
  <si>
    <t>Электронные образовательные ресурсы для разных уровней образования. НФПК осуществляет  экспертно-аналитическое  и организационно-техническое сопровождение.</t>
  </si>
  <si>
    <t>https://www.infoflot.com/</t>
  </si>
  <si>
    <t>Методисты. Профессиональное сообщество педагогов.</t>
  </si>
  <si>
    <t>Удобен в выборе и приобретении речных криузов (Т.И.Макуха)</t>
  </si>
  <si>
    <t>http://metodisty.ru/m/events/view/master-klass_-urok_s_Panaboard</t>
  </si>
  <si>
    <t>Ресурс для поиска жилья в Сочи</t>
  </si>
  <si>
    <t>http://www.allsochi.info/</t>
  </si>
  <si>
    <t>Замечательные мастер-классы по работе с интерактивной доской. Проходила обучение. Получила сертификат. Печникова И.А.</t>
  </si>
  <si>
    <t>https://www.nalog.ru</t>
  </si>
  <si>
    <t>Очень удобный ресурс для поиска и бронирования жилья в разных районах Сочи- наиболее популярном направлении для отдыха на территории России. На сайте можно ознакомиться с отзывами уже отдохнувших отпускников,  ознакомится с достопримечательностями, спланировать "программу" отпуска, поучаствовать в различных конкурсах. (Н.П.Сергоманова)</t>
  </si>
  <si>
    <t>Онлайн покупка билетов по Челябинской области</t>
  </si>
  <si>
    <t>Генератор рабочих листов</t>
  </si>
  <si>
    <t>http://www.worksheetworks.com/</t>
  </si>
  <si>
    <t>http://www.av-74.ru</t>
  </si>
  <si>
    <t>электронные сервисы для физических и юридических лиц. Налоги, ИНН, адреса, приемная.</t>
  </si>
  <si>
    <t>Пенсионный фонд РФ</t>
  </si>
  <si>
    <t xml:space="preserve">http://www.pfrf.ru/ </t>
  </si>
  <si>
    <t>Удобно и быстро! При посадке в автобус показываешь паспорт, бумажный билет не требуется. Оплатить можно картой Сбербанка.</t>
  </si>
  <si>
    <t>замечательный инструмент учителя. Англоязычный, но для математики не имеет значения. Можно задавать уровень сложности, виды заданий, создавать занимательные задания для устного счёта. Я применяю их на уроках. Детям очень нравятся эти задания. Львова Н.В.</t>
  </si>
  <si>
    <t>Заказ авиа и ж/д билетов через интернет</t>
  </si>
  <si>
    <t>полезная информация не только для действующих или будущих пенсионеров</t>
  </si>
  <si>
    <t>Судебные и нормативные акты РФ</t>
  </si>
  <si>
    <t>sudact.ru</t>
  </si>
  <si>
    <t>Информационно-развлекательный сайт для детей и родителей</t>
  </si>
  <si>
    <t>www.rastu.ru</t>
  </si>
  <si>
    <t>Использую сайт не только на уроках с учениками, но и при подготовке к школе и отработке разных тем по разным школьным предметам с личными детьми. Ольховская Татьяна</t>
  </si>
  <si>
    <t>Всеросийский бесплатный конструктор портфолио</t>
  </si>
  <si>
    <t>www.uchportfolio.ru</t>
  </si>
  <si>
    <t>онлайн-база решений городских судов, законодательная база РФ. Есть возможность задать вопрос юристу</t>
  </si>
  <si>
    <t>Федеральная служба судебных приставов</t>
  </si>
  <si>
    <t>http://fssprus.ru/</t>
  </si>
  <si>
    <t>можно узнать о своих долгах и произвести оплату по исковым требованиям, узнать судебного пристава который ведёт ваше дело</t>
  </si>
  <si>
    <t>Портал госуслуг</t>
  </si>
  <si>
    <t>Имею свое портфолио на сайте. Ольховская Татьяна</t>
  </si>
  <si>
    <t>Конструктор заданий</t>
  </si>
  <si>
    <t>learningapps.org</t>
  </si>
  <si>
    <t>Самый популярный туристический сайт в России</t>
  </si>
  <si>
    <t>Поиск туров</t>
  </si>
  <si>
    <t>http://sletat.ru/</t>
  </si>
  <si>
    <t>На сайте можно создавать свои задания по различным предметам, а также найти уже готовые. Ученики работают с удовольствием на уроках. Ольховская Татьяна</t>
  </si>
  <si>
    <t>На сайте можно поискать туры, если хотите сориентироваться по ценам.</t>
  </si>
  <si>
    <t>Рейтинг отелей и гостиниц мира</t>
  </si>
  <si>
    <t>http://www.tophotels.ru/</t>
  </si>
  <si>
    <t>Сеть творческих учителей</t>
  </si>
  <si>
    <t>http://www.it-n.ru/</t>
  </si>
  <si>
    <t>Если я собираюсь в отпуск, то обязательно выбираю отель с помощью этого сайта - здесь есть и рейтинг, и фото, и отзывы.</t>
  </si>
  <si>
    <t>Ресурс для покупки билетов на поезда Белорусской железной дороги</t>
  </si>
  <si>
    <t>http://www.rw.by/</t>
  </si>
  <si>
    <t>Огромное пространство для самообразования, где можно получить хорошую помощь и поддержку коллег.</t>
  </si>
  <si>
    <t>Через личный кабинет можно заказать билет на поезд, оплатить его банковской карточкой и пройти электронную регистрацию на поезд (если предусмотрена), после этого взять паспорт, распечатать данные регистрации и идти на посадку.</t>
  </si>
  <si>
    <t>Сообщество учителей Intel Education Galaxy</t>
  </si>
  <si>
    <t>Бронируйте уникальное жилье у местных хозяев</t>
  </si>
  <si>
    <t>https://edugalaxy.intel.ru/</t>
  </si>
  <si>
    <t>https://www.airbnb.ru</t>
  </si>
  <si>
    <t>Бронируйте уникальное жилье у местных хозяев в 190 странах. Можно сдать и своё жильё. (Надежда Шутова)</t>
  </si>
  <si>
    <t>Сообщество учителей где деляться своим опытом, проходят мастер-классы, тренинги, конференции, и где можно просто попросить о помощи (Темнорусова О.Н.)</t>
  </si>
  <si>
    <t>Ту-ту.ру</t>
  </si>
  <si>
    <t>http://www.tutu.ru/</t>
  </si>
  <si>
    <t>Учительский портал</t>
  </si>
  <si>
    <t>Туту.ру — самый популярный туристический сайт в России</t>
  </si>
  <si>
    <t>https://www.nalog.ru/rn77/taxation/taxes/ndfl/form_ndfl/</t>
  </si>
  <si>
    <t>Регитратура</t>
  </si>
  <si>
    <t>http://2dr.ru/registratu/1/</t>
  </si>
  <si>
    <t>Сообщество учителей России и ближнего Зарубежья. Презентации, разработки уроков и внеклассных мероприятий.Имеется возможность получить сертификат о публикации своего маетриала.</t>
  </si>
  <si>
    <t>Электронная регистратура</t>
  </si>
  <si>
    <t>Всем, кто учится</t>
  </si>
  <si>
    <t>http://www.alleng.ru/</t>
  </si>
  <si>
    <t>Лидирующая компания в области бронирования размещения онлайн.</t>
  </si>
  <si>
    <t>Здесь можно найти материалы к урокам, скачать учебники по всем учебным предметам, материалы для подготовки к ГИА и ЕГЭ. (Гудочкина Екатерина)</t>
  </si>
  <si>
    <t>Началка. Сообщество для людей, имеющих отношение к начальной школе.</t>
  </si>
  <si>
    <t>http://www.nachalka.com/</t>
  </si>
  <si>
    <t>Учителя могут найти методические рекомендации, также могут опубликовать свои разработки на сайте. Имеют возможность организации сетевых проектов для детей, имеется учительсктй форум. Дети имеют возможность зайти в игровую и поиграть в развивающие игры, придуманные и созданные учителями. В мастерской можно разместить мастер-классы по изготовлению творческих работ.  Родители могут ознакомиться с советами по воспитанию ребенка и адаптации к школьной жизни. (гудочкина Екатерина)</t>
  </si>
  <si>
    <t>Меташкола. Петербургские кружки и олимпиады.</t>
  </si>
  <si>
    <t>http://metaschool.ru/</t>
  </si>
  <si>
    <t>https://www.booking.com</t>
  </si>
  <si>
    <t>Кружки, олимпиады, конкурсы по математике и русскому языку. Для учителей вебинары, семинары. (Гудочкина Екатерина)</t>
  </si>
  <si>
    <t>Booking.com — международный сайт, переведенный на более чем 40 языков, который предлагает 1 038 794 действующих объектов размещения в 227 странах (и территориях). Пользуюсь много лет. (Глазкова Е.В.)</t>
  </si>
  <si>
    <t>Педагогический журнал</t>
  </si>
  <si>
    <t xml:space="preserve">http://www.pedagoginfo.ru/ </t>
  </si>
  <si>
    <t>Разделы: учителям, воспитателям, библиотекарям, советы родителям. (Буряк М.В.)</t>
  </si>
  <si>
    <t>Менеджер образования</t>
  </si>
  <si>
    <t>http://www.menobr.ru</t>
  </si>
  <si>
    <t>Этот портал для тех, кто является профессионалом в сфере образования, интересуется современными тенденциями в образовании и активно работает в этой области. Здесь можно познакомиться с материалами коллег и разместить свои материалы.</t>
  </si>
  <si>
    <t>Библиотека начинающего педагога</t>
  </si>
  <si>
    <t>http://vashabnp.info/</t>
  </si>
  <si>
    <t>«РЖД Бонус» - это программа поощрения пассажиров железнодорожного транспорта</t>
  </si>
  <si>
    <t xml:space="preserve">возможность создания своей странички, обмен опытом с коллегами, обучаться, размещать свои разработки. </t>
  </si>
  <si>
    <t>ДЕТСКИЕ ЭЛЕКТРОННЫЕ ПРЕЗЕНТАЦИИ И КЛИПЫ</t>
  </si>
  <si>
    <t>http://viki.rdf.ru/</t>
  </si>
  <si>
    <t xml:space="preserve">Считаю плюсами:
        На сайте появились новые разделы "Проектная деятельность" и "Православие" 
        Можно найти презентации, клипы, статьи, авторские разработки проектов
        За публикацию своей работы на сайте viki.rdf.ru Вы получите именной сертификат
Есть минусы:
        Многие работы платные 
        Некоторые работы слабые и выполнены непрофессионально (Климкина Е.Е)
</t>
  </si>
  <si>
    <t>Персональный сайт- Мульфильмы с классической музыкой</t>
  </si>
  <si>
    <t>http://muzikalkairk.ucoz.ru</t>
  </si>
  <si>
    <t>Учителя музыки, родители, воспитатели могут использовать мультфильмы для знакомства с классической музыкой. Блинова С.Г.</t>
  </si>
  <si>
    <t>Возможность накапливать баллы за совершенные поездки в поездах и вагонах АО «ФПК» и в поездах «Сапсан». Возможность обменивать накопленные баллы на премиальные поездки по железной дороге. (Глазкова Е.В.)</t>
  </si>
  <si>
    <t>Олимпиады для школьников</t>
  </si>
  <si>
    <t>http://olimpiada.ru/events</t>
  </si>
  <si>
    <t>Сайт предлагает наиболее полный список олимпиад, викторин, конкурсов, конференций для обучающихся. Очень удобный календарь мероприятий, в котором сразу же дается ссылка места проведения мероприятия.</t>
  </si>
  <si>
    <t>Клуб гармоничного развития дошкольников и младших школьников</t>
  </si>
  <si>
    <t>http://iqsha.ru/</t>
  </si>
  <si>
    <t>Интересная подборка заданий на логику. Подойдет хорошо  для занятий с дошкольниками и с учащимися младшего школьного возраста. (Григорова Е.С.)</t>
  </si>
  <si>
    <t>Вы можете посещать известные галереи мира</t>
  </si>
  <si>
    <t>http://www.google.com/culturalinstitute/asset-viewer/small-screen/vAGqyajjG9Kpaw?projectId=art-project</t>
  </si>
  <si>
    <t xml:space="preserve">Для учителей, преподающих искусство. Да и  для всех желающих.
</t>
  </si>
  <si>
    <t>TpipAdvisor - сайт о путешествиях, отзывы, советы рекомендации</t>
  </si>
  <si>
    <t>https://www.tripadvisor.ru/</t>
  </si>
  <si>
    <t>Пестрый глобус педагогики</t>
  </si>
  <si>
    <t>http://pedagogland.ru/</t>
  </si>
  <si>
    <t>Отзывы реальных туристов об отелях, ресторанах и достопримечательностях разных стран мира. Рейтинг отелей. Сравнение цен на бронирование номеров, а также авиабилетов.</t>
  </si>
  <si>
    <t xml:space="preserve">Сайт для тех, кто желает знакомиться и принимать туристов со всего мира </t>
  </si>
  <si>
    <t>На этом глобусе вы найдете материалы об индивидуализации обучения, инновационном опыте школы, организации исследовательской работы со школьниками,  идеи к урокам английского языка.  Надеемся, он будет интересен всем, кто верит, что “существует более одного способа научить тому, что вы считаете важным”.</t>
  </si>
  <si>
    <t>https://www.couchsurfing.com/</t>
  </si>
  <si>
    <t>Пользуюсь ресурсом с января 2016, так как нет языковой практики, решила приглашать туристов!</t>
  </si>
  <si>
    <t>Музей-заповедник "Кижи"</t>
  </si>
  <si>
    <t>Образовательный портал "Мой университет"</t>
  </si>
  <si>
    <t>http://kizhi.karelia.ru/</t>
  </si>
  <si>
    <t>http://moi-universitet.ru/</t>
  </si>
  <si>
    <t>На данном  ресурсе  проходят хорошие качественные  дистанционные  курсы и не очень дорогие.  Есть и бесплатные курсы,  очень полезные  для работы в школе. Ежегодно проводятся открытые конкурсы для учителей и учащихся. Участие в конкурсах и программах бесплатное, но чтобы получить  сертификат его надо оплатить.  Советова Е.В.</t>
  </si>
  <si>
    <t>Полезный сайт и для тех, кто планирует посетить музей-заповедник "Кижи" (режим работы, правила посещения, расписание мероприятий, описание экскурсий, возможность купить билеты онлайн и т.п.), и для тех, кто об этом только мечтает (веб-камеры, позволяющие наблюдать за реставрационными работами; виртуальная экскурсия по острову, галерея фотографий и видеофильмов, видеокаталог традиционных ремёсел и т.д.). Много интересной и полезной информации для детей: виртуальные путешествия, игры, викторины "Кижский эрудит" и "Два эпоса - две культуры" (участники получают электронные сертификаты) и многое другое. Есть интернет-магазин, в котором можно заказать литературу и сувенирную продукцию. Есть электронная библиотека. Сайт живой, постоянно обновляется. Полезен не только для туристов, но и для тех, кто интересуется историей, архитектурой. Материалы сайта могут пригодиться и в профессиональной деятельности.</t>
  </si>
  <si>
    <t>Сервис WEB 2.0 - LearningApps.org</t>
  </si>
  <si>
    <t>http://learningapps.org/</t>
  </si>
  <si>
    <t>Геокешинг</t>
  </si>
  <si>
    <t>LearningApps.org является приложением Web 2.0 для поддержки обучения и процесса преподавания с помощью интерактивных модулей. Существующие модули могут быть непосредственно включены в содержание обучения, а также их можно изменять или создавать в оперативном режиме.  Полезный  ресурс,  русскоязычный, интуитивно понятный. На уроках можно использовать  на интерактивной доске.  Советова Е.В.</t>
  </si>
  <si>
    <t>http://www.geocaching.su/</t>
  </si>
  <si>
    <t>Геокешинг - нечто вроде квеста на открытом воздухе. У этой забавы есть сайт, на котором не ленивые люди объединяются в команды или играют индивидуально. Суть - найти и отметиться.                     Кто-нибудь находит интересное место. Заброшенную церковь, старый дом, в общем, лежащую в стороне от основных автомагистралей интересную достопримечательность. И прячет в ней тайник. В тайнике - собственно "клад" (это может быть что угодно, но практичное и используемое). А так же дневничок и карандаш.</t>
  </si>
  <si>
    <t>Интерактивное  практико-ориентированное пособие 
«Технология деятельностного метода»</t>
  </si>
  <si>
    <t>https://sites.google.com/site/ucitelskijparkurtdm/</t>
  </si>
  <si>
    <t xml:space="preserve">Данное интерактивное пособие было разработано в 2011-2012 у.г. в рамках второго открытого Всероссийского открытого турнира педагогических команд "Команда2Комадна" (первый тур) на портале Педсовет.org. В разработке пособия принимали участие члены школьной педагогической команды "Учительский паркур" школы 901 г. Москвы (лидер команды Советова Е.В. учитель математики). В 2012 данное пособие удостоено гранта Москвы в сфере образования.  
</t>
  </si>
  <si>
    <t>Виртуальный музей истории подносного промысла в г. Нижний Тагил</t>
  </si>
  <si>
    <t>Методическая  капсула  социальных сервисов WEB 2.0</t>
  </si>
  <si>
    <t>http://nsportal.ru/veb-kvest-layfhaking-ili-21-vek-na-shkolnom-poroge/metodicheskaya-kapsula-itogi-veb-kvesta</t>
  </si>
  <si>
    <t>Методическая капсула является итогом Веб - квеста "Лайфхакинг, или 21 век на школьном пороге", который был проведен для педагогов школы на портале Социальная сеть работников образования (nsportal.ru) в 2012-2013 у.г. Методическая капсула представляет собой таблицу с активными ссылками. Данная таблица содержит перечень социальных сервисов WEB 2.0, инструкций к ним и примеров интерактивных заданий к урокам и внеурочной деятельности, которые можно разработать с помощью данных сервисов.</t>
  </si>
  <si>
    <t>Инструкции к сервисам Web 2.0</t>
  </si>
  <si>
    <t>Инструкции к сервисам Web 2.0 - доступное и понятное изложение, наглядные примеры создания образовательных продуктов и работы в данных сервисах, тьюториалы и слайд-шоу. (Комарова Татьяна)</t>
  </si>
  <si>
    <t>Виртуальный музей истории подносного промысла в г. Нижний Тагил (Дом Худояровых)</t>
  </si>
  <si>
    <t>ТолВИКИ</t>
  </si>
  <si>
    <t>http://wiki.tgl.net.ru/index.php/%D0%97%D0%B0%D0%B3%D0%BB%D0%B0%D0%B2%D0%BD%D0%B0%D1%8F_%D1%81%D1%82%D1%80%D0%B0%D0%BD%D0%B8%D1%86%D0%B0</t>
  </si>
  <si>
    <t>открытая Интернет-площадка для поддержки творчества учителей, методистов, студентов и школьников городского округа Тольятти, проводятся бесплатные обучающие конкурсы, предоставляется возможность участвовать педагогам из других регионов.</t>
  </si>
  <si>
    <t>Наш Урал</t>
  </si>
  <si>
    <t>Сайт Большого театра, г. Москва</t>
  </si>
  <si>
    <t>http://www.bolshoi.ru/</t>
  </si>
  <si>
    <t>Сервис mathsolution.ru</t>
  </si>
  <si>
    <t>http://www.mathsolution.ru/math-task/inequality</t>
  </si>
  <si>
    <t>Электрнный путеводитель по Уралу</t>
  </si>
  <si>
    <t xml:space="preserve"> </t>
  </si>
  <si>
    <t>Отправкин.ру</t>
  </si>
  <si>
    <t>http://otpravkin.ru/</t>
  </si>
  <si>
    <t>Интернет магазин туров</t>
  </si>
  <si>
    <t>Медиатека</t>
  </si>
  <si>
    <t>http://www.hobobo.ru/media/index</t>
  </si>
  <si>
    <t>Одна из крупнейших онлайн-библиотек и медиатек сказок:   более 6 тысяч сказок 154 стран мира, сказки классиков, диафильмы и богатейшая коллекция аудиосказок и мультфильмов. (Пархомова Н.А.)</t>
  </si>
  <si>
    <t>Спасибо!</t>
  </si>
  <si>
    <t>Нужна регистрация на сайте. Покупала билет за 3 месяца на сайте театра. Иного способа попасть в театр не знаю (если не покупать билет у перекупщиков)</t>
  </si>
  <si>
    <t>Сайт крупного книжного магазина Библио Глобус</t>
  </si>
  <si>
    <t>http://www.biblio-globus.ru/</t>
  </si>
  <si>
    <t>Если бываете в Москве временами, то можно заказать книги в интернет-магазине Библио Глобуса и забрать заказ в магазине. Дешевле на 10-20% в зависимости от издания. Также можно посмотреть расписание встреч с известными писателями и если время позволяет прийти на встречу и получить автограф</t>
  </si>
  <si>
    <t>Информационное агентство "КудаГо"</t>
  </si>
  <si>
    <t>http://kudago.com/</t>
  </si>
  <si>
    <t>Про Школу ру - бесплатный портал на котором можно размещать, хранить свои материалы, создавать фото-видео галереи, чаты, общаться с тысячами школ и учителями, вести работу в клубах и т.п.</t>
  </si>
  <si>
    <t>http://www.proshkolu.ru</t>
  </si>
  <si>
    <t>В полной мере описывает все самые интересные места, события и мероприятия, проходящие именно в вашем городе: 15 городов России и 7 - зарубежных. Выберите дату, вид мероприятия ("Дети", "Концерты", "Обучение" и т.п.), укажите один из предложенных вариантов - и мероприятие автоматически пропишется в Вашем Календаре Google. Кроме того, стоимость билетов, адреса баров с "подвешенным" кофе или лавочек бесплатного обмена книгами. Удобно и тем, кто живёт в городе, и тому, кто планирует поездку. Барышева Саша.</t>
  </si>
  <si>
    <t>Яндекс.Телепрограмма</t>
  </si>
  <si>
    <t>http://tv.yandex.ru/51</t>
  </si>
  <si>
    <t>Веду свою страничку на этом портале. Общаюсь с учителями школ СНГ. Делюсь своими материалами и наработками. Изучаю материалы своих коллег</t>
  </si>
  <si>
    <t>Коллеги</t>
  </si>
  <si>
    <t>Сайт для просмотра большого количества телепрограмм.</t>
  </si>
  <si>
    <t>http://collegy.ucoz.ru</t>
  </si>
  <si>
    <t>You Tube</t>
  </si>
  <si>
    <t>https://www.youtube.com/?gl=RU</t>
  </si>
  <si>
    <t xml:space="preserve">Педагогический журнал Казахстана. Здесь вы  можете  познакомиться с лучшими разработками уроков, классных часов, внеклассных мероприятий ваших коллег. </t>
  </si>
  <si>
    <t>Литмир</t>
  </si>
  <si>
    <t>http://www.litmir.net/all_genre</t>
  </si>
  <si>
    <t>Электронная библиотека</t>
  </si>
  <si>
    <t>Педагог. kz</t>
  </si>
  <si>
    <t>Глаз.ТВ</t>
  </si>
  <si>
    <t>http://pedagog.kz/index.php</t>
  </si>
  <si>
    <t>http://www.glaz.tv</t>
  </si>
  <si>
    <t>Интернет - сообщество учителе Казахстана</t>
  </si>
  <si>
    <t xml:space="preserve">На сайте Глаз.ТВ вы можете смотреть онлайн ТВ и веб-камеры мира, слушать радио – всё в прямом эфире, без регистрации и совершенно бесплатно!
В Интернете есть много источников трансляций, которые ведут вещание онлайн. Мы собрали их на одном сайте и регулярно следим за работоспособностью каждого. Вы имеете возможность выбирать из множества ТВ-каналов и радиостанций – от центральных и популярных до малоизвестных, которые ведут вещание исключительно через Интернет.
Мы основательно подошли к делу и постарались учесть недостатки похожих интернет-ресурсов. У нас нет и не будет страниц, сильно залепленных рекламой, а также огромного количества "мертвых" источников онлайн трансляций.
На Глаз.ТВ вы можете искать телеканалы, веб-камеры, радио по любым параметрам – как по отдельности, так и сразу по всему сайту. У нас вы легко найдете что посмотреть и послушать. При этом вы можете составить свой избранный список онлайн каналов и легко переключаться между ними (для этого уже необходимо зарегистрироваться, что легко сделать в пару кликов).
</t>
  </si>
  <si>
    <t>Электронная библиотека "Mybook"</t>
  </si>
  <si>
    <t xml:space="preserve">https://mybook.ru/ </t>
  </si>
  <si>
    <t>Педсовет. su</t>
  </si>
  <si>
    <t>http://pedsovet.su</t>
  </si>
  <si>
    <t>Есть бесплатные издания, есть платные. Можно купить подписку на месяц, на год. Удобна в пользовании. Книги скачивать нельзя, но для чтения достаточно книгу открыть и в дальнейшем подключения к интернету не требуется. Удобно для чтения в самолете, в отпуске. :)</t>
  </si>
  <si>
    <t>Сервис для скачивания файлов с популярных сайтов</t>
  </si>
  <si>
    <t>http://ru.savefrom.net</t>
  </si>
  <si>
    <t>Сообщество взаимопомощи учителей</t>
  </si>
  <si>
    <t>Загружаем ссылку на страницу сайта, с которого хотим скачать, например, видео. Нажимаем на кнопку "Скачать" и получаем ссылки на файл в разных форматах. Выбираем подходящий и скачиваем.</t>
  </si>
  <si>
    <t>Журнал Осинка для творческих женщин</t>
  </si>
  <si>
    <t>http://www.osinka.ru/</t>
  </si>
  <si>
    <t>Просто бездонный ресурс идей и воплощений различных направлений творчества (Сергоманова)</t>
  </si>
  <si>
    <t>По</t>
  </si>
  <si>
    <t>КиноПоиск - Найди свое кино!</t>
  </si>
  <si>
    <t>http://powerpoint4you.ru</t>
  </si>
  <si>
    <t>Портал готовых презентаций</t>
  </si>
  <si>
    <t>http://podborki.com/site/kinopoisk-najdi-svoe-kino-837825/</t>
  </si>
  <si>
    <t>сайт Британского совета</t>
  </si>
  <si>
    <t>http://www.britishcouncil.ru/</t>
  </si>
  <si>
    <t>Сайт представляет собой базу описаний всевозможных фильмов. Здесь можно найти даже очень редкие фильмы. Фильмы имеют детальное описание, перечень актёров, жанры, трейлеры, информацию о кассовых сборах, рецензии как профессиональные, так и пользовательские. Есть возможность эфективного поиска и фильтрации фильмов</t>
  </si>
  <si>
    <t>Сайт для онлайн-просмотра фильмов и сериалов отечественного производства</t>
  </si>
  <si>
    <t xml:space="preserve">На этом портале собранны задания, которые могут помочь при подготовке к урокам. </t>
  </si>
  <si>
    <t>Сайт Книг, журналов и мн.др.</t>
  </si>
  <si>
    <t>http://www.twirpx.com/</t>
  </si>
  <si>
    <t xml:space="preserve">На этом сайте можно найти огромное количество научной литературы и вообще много разных печатных изданий, он мне помог при написании диссертации, книги стоят баллы сама лично оплачивала с телефона все законно не «развод» извините за выражение.  </t>
  </si>
  <si>
    <t>Сайт Nashol.com. На сайте собрана методическая и учебная литература по разным предметам</t>
  </si>
  <si>
    <t>http://nashol.com/</t>
  </si>
  <si>
    <t>На этом сайте есть возможность бесплатно скачивать электронные учебники, методические разработки и многое другое.</t>
  </si>
  <si>
    <t>Удобный поиск любимых фильмов по дате выпуска или по жанру, различные варианты источника просмотра.</t>
  </si>
  <si>
    <t>Культура.РФ</t>
  </si>
  <si>
    <t>http://www.culture.ru/</t>
  </si>
  <si>
    <t>Сайт Центра Дополнительного Образования</t>
  </si>
  <si>
    <t>http://nic-snail.ru/</t>
  </si>
  <si>
    <t>Виртуальные музеи</t>
  </si>
  <si>
    <t>http://www.culture.ru/museums/virtual</t>
  </si>
  <si>
    <t xml:space="preserve">Нигде больше не встречала таких качественных конкурсов и олиапиад. Стоимость немаленькая, но есть за что платить. Очень интересные задания, хорошие грамоты и призы победителям, удобная система работы с сайтом, отдельные сайты для конкурсов педагогических и ученических.
</t>
  </si>
  <si>
    <t>Образовательный пор­тал «РЕШУ ЕГЭ»</t>
  </si>
  <si>
    <t>http://soc.xn--c1ada6bq3a2b.xn--p1ai/about</t>
  </si>
  <si>
    <t>Замечательный сайт для подготовки учащихся к ЕГЭ.</t>
  </si>
  <si>
    <t>Преподавание, наука, жизнь.</t>
  </si>
  <si>
    <t>http://kpolyakov.narod.ru/</t>
  </si>
  <si>
    <t>129 музеев России! Смотри! Путешествуй!</t>
  </si>
  <si>
    <t>Игры онлайн для детей</t>
  </si>
  <si>
    <t>http://igraem.pro/</t>
  </si>
  <si>
    <t>Сайт для учителей информатики</t>
  </si>
  <si>
    <t>Для развлечения и обучения. Качественные развивающие игры.</t>
  </si>
  <si>
    <t>Сайт Nachalka.com</t>
  </si>
  <si>
    <t>KyKyRyzO | развлекательно-познавательный портал</t>
  </si>
  <si>
    <t>Сайт для учителей, родителей и детей начальной школы. (Шалагина Е. А.)</t>
  </si>
  <si>
    <t>TinEye Reverse Image Search</t>
  </si>
  <si>
    <t>http://kykyryzo.ru</t>
  </si>
  <si>
    <t>http://www.tineye.com/search/5da30386973efaa2b24e30eba8c8f9dad299f5b5/</t>
  </si>
  <si>
    <t>Познавательно-развлекательный портал, классные фото, истории, подборки прикольных картинок, свежие новости в фотографиях.</t>
  </si>
  <si>
    <t>Проверка уникальности изображений.</t>
  </si>
  <si>
    <t>Интеллектуальная система проверки правописания «Орфограммка»</t>
  </si>
  <si>
    <t>http://orfogrammka.ru/%D0%BE_%D0%BD%D0%B0%D1%81/</t>
  </si>
  <si>
    <t>http://knijky.ru/</t>
  </si>
  <si>
    <t>Программа для проверки онлайн  и оффлайн орфографии, пунктуации и стиля. (Калиберда Е.Л.)</t>
  </si>
  <si>
    <t>Много книг, возможность скачать бесплатно demo-версию книги для ознакомпления. Удобный формат для чтения с мобильного устройства.</t>
  </si>
  <si>
    <t>Сайт для приобретения билетов на рвзвлечения</t>
  </si>
  <si>
    <t>http://prezentacii.com/</t>
  </si>
  <si>
    <t>redkassa.ru</t>
  </si>
  <si>
    <t>Сайт для учителей разных предметов. можно брать за основу презентации данного сайта (Беленкова И.В.)</t>
  </si>
  <si>
    <t>Это очень удобный онлайн ресурс для приобретения билетов на различные культурные и развлекательные мероприятия с удобными условиями покупки, доставки или выкупа. Рекомендую - не раз меня выручал. Дженнет Золотухина.</t>
  </si>
  <si>
    <t>База данных НЭДБ</t>
  </si>
  <si>
    <t>Официальный сайт ОС "Школа 2100"</t>
  </si>
  <si>
    <t>http://www.school2100.ru/pedagogam/lessons/</t>
  </si>
  <si>
    <t xml:space="preserve"> Сайт для учителей, работающих по ОС "Школа 2100" (программы, презентации, конспекты уроков на каждый день...все в соответствии требованиям ФГОС) (Храмова Е,П.) </t>
  </si>
  <si>
    <t>Национальная электронная детская библиотека (НЭДБ) arch.rgdb.ru.  Многие шедевры детской книги находятся в фондах разных библиотеках страны и большая их часть почти недоступна и практически не известна широкому кругу читателей. Создание Национальной электронной детской библиотеки (далее - НЭДБ) решит проблему сохранности старых и ветхих книг, а также предоставит возможность всем желающим познакомиться с лучшими образцами книг для детей, изданными в разные годы.</t>
  </si>
  <si>
    <t>AdMe</t>
  </si>
  <si>
    <t>Портал развивающих игр "МЕРСИБО"</t>
  </si>
  <si>
    <t>http://mersibo.ru/</t>
  </si>
  <si>
    <t>и</t>
  </si>
  <si>
    <t xml:space="preserve">На сайте можно найти игры детям 5-10 лет для развития памяти, внимания, логики. Обучающие игры для младших школьников. А также можно найти советы родителям о развитии своих детей, расширении их кругозора, проводятся вебинары для родителей и специалистов. </t>
  </si>
  <si>
    <t>https://www.adme.ru/</t>
  </si>
  <si>
    <t>О творчестве во всех его вариантах — от высокого искусства до крутых объявлений на подъездах.</t>
  </si>
  <si>
    <t>nsportal</t>
  </si>
  <si>
    <t>http://nsportal.ru/node/2954/2010/08/10-poleznykh-saytov-dlya-uchitelya</t>
  </si>
  <si>
    <t>Сайт полезен для всех учителей (Т.И.Макуха)</t>
  </si>
  <si>
    <t>Закладки от Symbaloo</t>
  </si>
  <si>
    <t>http://goo.gl/k35QvL</t>
  </si>
  <si>
    <t>Здесь можно найти много полезного для учителей по Web. 2.0</t>
  </si>
  <si>
    <t>Конгресс конференций "Информационные технологии в образовании"</t>
  </si>
  <si>
    <t>http://ito.edu.ru/</t>
  </si>
  <si>
    <t>Всероссийский портал организации и проведения мероприятий научно-практического характера, направленных на интеграцию и распространение передового 
педагогического и технологического опыта в области информатизации 
образования, информатики и методики обучения информатике (Козлова М. С.)</t>
  </si>
  <si>
    <t>Издательский дом "Первое сентября"</t>
  </si>
  <si>
    <t>http://1september.ru/</t>
  </si>
  <si>
    <t>Периодические издания по всем предметам, курсы повышения кваллификации, конкурсы для учителей и учеников</t>
  </si>
  <si>
    <t>Издательство "Просвещение"</t>
  </si>
  <si>
    <t>http://www.prosv.ru/</t>
  </si>
  <si>
    <t>Здесь Вы найдёте: каталог учебников и учебно-методической литературы  издательства «Просвещение»;  полезную информацию для учителей, методистов, администраторов, дилеров; информацию о новых учебниках и учебно-методических пособиях; методическую помощь; новости образования и учебного книгоиздания.</t>
  </si>
  <si>
    <t xml:space="preserve">Научная электронная библиотека </t>
  </si>
  <si>
    <t>http://elibrary.ru/</t>
  </si>
  <si>
    <t xml:space="preserve">Social Science Receach Network </t>
  </si>
  <si>
    <t>http://ssrn.com/en/</t>
  </si>
  <si>
    <t xml:space="preserve">Сайт научных работ и препринтов на английском языке. Также сайт может быть использован для размещения своих научных работ </t>
  </si>
  <si>
    <t>Сайт учителя для учителей "Видеоуроки в сети Интернет"</t>
  </si>
  <si>
    <t>http://videouroki.net</t>
  </si>
  <si>
    <t>Здесь вы найдете видеоуроки, тесты, презентации, поурочные планы, разработки уроков, сценарии мероприятий, материалы для внеклассной работы и прочие полезные материалы для учителей информатики, математики, Научитесь использовать по максимуму компьютер в работе учителя и освоите современные технологии, которые помогут вам сделать Ваши уроки более современными и продуктивными.физики, химии и других предметов.</t>
  </si>
  <si>
    <t>сайт для создания портфолио ученика, учителя, класса</t>
  </si>
  <si>
    <t xml:space="preserve">4portfolio.ru для организации дистанционного
обучения и общения, проведения дистанционных мероприятий, для ведения веб-
портфолио ученика, учителя, класса или школы. 
Создала свое портфолио, все бесплатно. Можно пройти бесплатные дистанционные курсы.
</t>
  </si>
  <si>
    <t>Антиплагиат</t>
  </si>
  <si>
    <t>http://text.ru/text_check</t>
  </si>
  <si>
    <t>Антиплагиат онлайн на TEXT.RU позволяет проверить текст совершенно бесплатно.</t>
  </si>
  <si>
    <t>Международный чемпионат математических и логических игр</t>
  </si>
  <si>
    <t>http://www.ffjm.cosmoschool.ru/</t>
  </si>
  <si>
    <t>Эффективные алгоритмы антиплагиата онлайн делают проверку глубокой и качественной.</t>
  </si>
  <si>
    <t>Процедура проверки на плагиат проста: всего несколько кликов — и вы узнаете процент уникальности текста. Если в сети есть дубликаты текстов, они обязательно найдутся. Вы также можете проверить текст на ошибки с помощью сервиса проверки орфографии.</t>
  </si>
  <si>
    <t>Сайт конкурсов рисунков и прикладного творчества</t>
  </si>
  <si>
    <t>http://mygalery.ru/nasha-missija.html</t>
  </si>
  <si>
    <t>Конкурсы рисунка и прикладного творчества.</t>
  </si>
  <si>
    <t>На сайте можно принять участие в творческих конкурсах, чтобы Вы смогли не только показать свои таланты и умения, но развить в себе вновь открывшиеся. Каждый из вас найдет для себя мероприятие по душе. Принять участие очень просто. Достаточно, выбрать понравившийся конкурс, прочитать положение, ознакомиться с правилами участия и оформить заявку</t>
  </si>
  <si>
    <t>http://www.art-talant.org/</t>
  </si>
  <si>
    <t>Всероссийские дистанционные конкурсы для школьников</t>
  </si>
  <si>
    <t>Дистанционный образовательный портал "Продленка"</t>
  </si>
  <si>
    <t>http://www.prodlenka.org/</t>
  </si>
  <si>
    <t>Всероссийские дистанционные конкурсы для школьников. Сайт полезен для всех учителей и учащихся. Здесь также представлены конспекты уроков по различным предметам. (Порошина Е.В.)</t>
  </si>
  <si>
    <t>Единое окно доступа к образовательным ресурсам</t>
  </si>
  <si>
    <t>http://window.edu.ru/</t>
  </si>
  <si>
    <t>обеспечение свободного доступа к интегральному каталогу образовательных интернет-ресурсов и к электронной библиотеке учебно-методических материалов для общего и профессионального образования Ершова Татьяна</t>
  </si>
  <si>
    <t>web сервисы для образования</t>
  </si>
  <si>
    <t>На этой страничке собраны в группы  web-проекты WEB 2.0 
которые можно эффективно  использовать в образовательной деятельности и 
не только. Здесь всё для ведения сайта. Автор Баданов Александр Геннадьевич</t>
  </si>
  <si>
    <t>Фабрика кроссвордов</t>
  </si>
  <si>
    <t>http://puzzlecup.com/crossword-ru/</t>
  </si>
  <si>
    <t>Можно быстро составить любой кроссворд (Шаботич Р.Р.)</t>
  </si>
  <si>
    <t>http://www.prodlenka.ru</t>
  </si>
  <si>
    <t>На странице размещены конкурсы и олимпиады, конспекты уроков и презентации. Скворцова М.В.</t>
  </si>
  <si>
    <t>Севис по созданию пазлов</t>
  </si>
  <si>
    <t>http://www.jigsawplanet.com/</t>
  </si>
  <si>
    <t>Можно создать свои пазлы.  Елена Бровкина</t>
  </si>
  <si>
    <t>Сайт "Videouroki.Net"</t>
  </si>
  <si>
    <t>На данном сайте можно найти видеоуроки, конспекты уроков, презентации, тесты и т.д. Скворцова М.В.</t>
  </si>
  <si>
    <t>Методическая служба. Издательство БИНОМ. Лаборатория знаний.</t>
  </si>
  <si>
    <t>http://metodist.lbz.ru</t>
  </si>
  <si>
    <t>Рабочие программы по информатике, уроки, методические рекомендации, электронные приложения к учебнику, презентации к урокам. Мария Алферова</t>
  </si>
  <si>
    <t>Создание мультимедийных интерактивных упражнений</t>
  </si>
  <si>
    <t>https://learningapps.org/</t>
  </si>
  <si>
    <t xml:space="preserve">LearningApps.org является приложением Web 2.0 для поддержки обучения и процесса преподавания с помощью интерактивных модулей. Существующие модули могут быть непосредственно включены в содержание обучения, а также их можно изменять или создавать в оперативном режиме. Целью является также собрание интерактивных блоков и возможность сделать их общедоступным. </t>
  </si>
  <si>
    <t>Электронное научно-методическое издание</t>
  </si>
  <si>
    <t>http://www.covenok.ru/</t>
  </si>
  <si>
    <t>Сайт полезен для учителей и учащихся. Содержит олимпиады для учащихся 1-6 классов, 7-11 классов, дистанционные образовательныеы курсы для учащихся, конкурсы и курсы повышения квалификации для учителей, научно-методический журнал "Концепт". Крыгина В.Н.</t>
  </si>
  <si>
    <t>Олимпиада для школьников 1-11 классов</t>
  </si>
  <si>
    <t xml:space="preserve">Международная олимпиада по основам наук: 1-й и 2-й этапы проходят дистанционно, 3-й - очно на выбор: он-лайн, на заграничных площадках, в Вузах и опорных площадках на территории России, Беларуссии, Украины, Казахстана. Участвуем уже 5 лет детям очень нравится. Олимпиада проводится отдельно для учащихся 1-4 классов и 5-11 классов. Скоро начало - 6 октября. Регистрироваться и оплачивать можно в течении периода проведения олимпиады. С удовольствием отвечу на вопросы. Крыгина В.Н. </t>
  </si>
  <si>
    <t>Методисты</t>
  </si>
  <si>
    <t>http://metodisty.ru/</t>
  </si>
  <si>
    <t>Профессиональное сообщество педагогов, на котором проходят различные педагогические и детские конкурсы бесплатно. Нам очень нравится! Галлямова Г.П.</t>
  </si>
  <si>
    <t>Инструкции к некоторым сервисам Веб.2</t>
  </si>
  <si>
    <t>http://www.symbaloo.com/shared/AAAABVAkp70AA41_zvRImg==</t>
  </si>
  <si>
    <t>Сервисы можно использовать в образовательной деятельности и для классных сайтов.  Клименко Н.В.</t>
  </si>
  <si>
    <t>Сообщество учителей Smart</t>
  </si>
  <si>
    <t>http://www.smartboard.ru/</t>
  </si>
  <si>
    <t>Сайт поддержки учителей, использующих продукты SMART.</t>
  </si>
  <si>
    <t>Теплица социальных технологий</t>
  </si>
  <si>
    <t>http://te-st.ru/tools/</t>
  </si>
  <si>
    <t>Подборка разнообразных сервисов для успешной работы. Спесивцева М.С.</t>
  </si>
  <si>
    <t>Сервис для создания интерактивных заданий</t>
  </si>
  <si>
    <t>Множество различных готовых заданий с различными видами проверки. Возможность самим создать любое упражнение</t>
  </si>
  <si>
    <t>SHKOLO.RU</t>
  </si>
  <si>
    <t>http://shkolo.ru/</t>
  </si>
  <si>
    <t>Сайт представляет собой большой справочник для учащихся в средней школе. Собранную информацию можно использовать как учебное пособие или как справочный материал в помощь школьникам.</t>
  </si>
  <si>
    <t>Сеть творческих учителей создана для педагогов, которые интересуются возможностями улучшения качества обучения с помощью применения информационных и коммуникационных технологий (ИКТ). Марухина А.В.</t>
  </si>
  <si>
    <t>"Новое образование". Интернет-площадка ЦПИ и РО "Новый Век"........Центр педагогических инноваций им.К.Д.Ушинского</t>
  </si>
  <si>
    <t>piram2000.ru</t>
  </si>
  <si>
    <t>Конкурсы, общение, курсы повышения квалификации, конференции, сайты педагогов</t>
  </si>
  <si>
    <t>Сайт Полякова для любителей информатики</t>
  </si>
  <si>
    <t>Kpolyakov.narod.ru</t>
  </si>
  <si>
    <t>Очень полезный сайт для учителей информатики и учащихся. На сайте можно найти много презентаций, дополнительных ресуросв, новый учебник по информатике по ФГОС и рабочий материал к нему. А самое главное - материалы для подготовки к ЕГЭ уже с изменениями 2015 г.</t>
  </si>
  <si>
    <t>Подготовка к олимпиадам</t>
  </si>
  <si>
    <t>http://acmp.ru</t>
  </si>
  <si>
    <t>Сайт для учеников по подготовке к олимпиадам на разных языках программирования с возможностью дистанционной проверки</t>
  </si>
  <si>
    <t>Создание историй, мульфильмов и др. в 3D</t>
  </si>
  <si>
    <t>http://www.zooburst.com/</t>
  </si>
  <si>
    <t>ZooBurst представляет собой цифровой инструмент повествование, что позволяет любому легко создавать свои собственные 3D всплывающих книги. Задорожная Елена.</t>
  </si>
  <si>
    <t>Screencastify - программа для создания видео-уроков.</t>
  </si>
  <si>
    <t>https://chrome.google.com/webstore/detail/screencastify-screen-vide/mmeijimgabbpbgpdklnllpncmdofkcpn</t>
  </si>
  <si>
    <t>Screencastify это простое программное обеспечение для захвата экрана видео для Chrome. Он способен записывать весь экран деятельность внутри вкладки, в том числе аудио. Просто нажмите запись и содержание вкладки записывается. Таким образом, вы можете легко создать скринкаст для видео-урока, презентаций и т.д. Программа для дистанционного обучения. Задорожная Елена.</t>
  </si>
  <si>
    <t>Фоторедактор</t>
  </si>
  <si>
    <t>http://www.photovisi.com/</t>
  </si>
  <si>
    <t>Это бесплатный и легкий в использовании онлайн-инструмент создания фотоколлажей без регистрации.</t>
  </si>
  <si>
    <t>Подготовка к ЕГЭ и ГИА</t>
  </si>
  <si>
    <t>http://reshuege.ru/</t>
  </si>
  <si>
    <t>Здесь можно найти материалы к урокам, материалы для подготовки к ГИА и ЕГЭ.</t>
  </si>
  <si>
    <t>http://infourok.ru/</t>
  </si>
  <si>
    <t>Очень много полезной информации для учителя.</t>
  </si>
  <si>
    <t>НАУКОГРАД - электронное периодическое издание</t>
  </si>
  <si>
    <t>http://nauka-it.ru/</t>
  </si>
  <si>
    <t>Семинары, конференции, публикация материалов</t>
  </si>
  <si>
    <t>ГИА и ЕГЭ по математики</t>
  </si>
  <si>
    <t>http://alexlarin.net/</t>
  </si>
  <si>
    <t>Отличный сайт с большим количеством вариантов</t>
  </si>
  <si>
    <t>Сайт  " Завуч.Инфо"</t>
  </si>
  <si>
    <t>http://www.zavuch.info/</t>
  </si>
  <si>
    <t>Очень интересный сайт. Большое количество видеоконференций и возможностей не только повысить квалификацию, но и  активно отдохнуть.</t>
  </si>
  <si>
    <t>Каталог минусовок</t>
  </si>
  <si>
    <t>Добро пожаловать в коллекцию минусовок !</t>
  </si>
  <si>
    <t>сайт " страна мастеров"</t>
  </si>
  <si>
    <t>http://stranamasterov.ru/</t>
  </si>
  <si>
    <t>Творчество для детей и взрослых"</t>
  </si>
  <si>
    <t>Образовательный портал для подготовки к экзаменам в 9 классе "Сдам ГИА"</t>
  </si>
  <si>
    <t>http://sdamgia.ru/</t>
  </si>
  <si>
    <t>Дистанционная обу­ча­ю­щая система для под­го­тов­ки к эк­за­ме­ну «СДАМ ГИА» — лич­ный благотворительный проект Дмитрия Гущина.
Незаменим для: ор­га­ни­за­ции тематического по­вто­ре­ния; ор­га­ни­за­ции текущего кон­тро­ля знаний; про­ве­де­ния итоговых кон­троль­ных работ; озна­ком­ле­ния с пра­ви­ла­ми проверки эк­за­ме­на­ци­он­ных работ; пред­ва­ри­тель­ной оценки уров­ня подготовки к экзамену.</t>
  </si>
  <si>
    <t xml:space="preserve">Автономная некоммерческая организация «Центр Развития Молодёжи» </t>
  </si>
  <si>
    <t>http://cerm.ru/</t>
  </si>
  <si>
    <t xml:space="preserve">Осуществлять мониторинг развития молодёжи. 
Помочь всем школьникам раскрыть свои таланты, приобрести те знания, умения и навыки, которые позволят им быть успешными в жизни.
Благодаря использованию инновационных технологий, позволить учащимся развиваться и образовываться по-новому. 
Модернизировать процесс обучения, превратив его в увлекательную игру. 
Предоставить возможность учителям и школьникам учиться у лучших и интересных педагогов-новаторов.  </t>
  </si>
  <si>
    <t>Непрерывная подготовка учителя технологии</t>
  </si>
  <si>
    <t>http://tehnologi.su/</t>
  </si>
  <si>
    <t>Полезная информация для учителей технологии. участие в конкурсах-учителей и учащихся, материалы для работы учителя технологии</t>
  </si>
  <si>
    <t>ООО Образовательные технологии</t>
  </si>
  <si>
    <t>http://www.45minut.ru/</t>
  </si>
  <si>
    <t>Конкурсы, олимпиады по различным предметам для учащихся</t>
  </si>
  <si>
    <t>доска желаний</t>
  </si>
  <si>
    <t>http://dreamsboard.ru</t>
  </si>
  <si>
    <t xml:space="preserve">Онлайн сервис Dreams Board (Доска желаний) представляет собой виртуальную доску к которой можно прикреплять изображенОнлайн сервис Dreams Board (Доска желаний) представляет собой виртуальную доску к которой можно прикреплять изображения, стикеры, текстовые заметки связанные одной темой и организовать к ним доступ. </t>
  </si>
  <si>
    <t>мастер онлайн тестов</t>
  </si>
  <si>
    <t>http://master-test.net/</t>
  </si>
  <si>
    <t>Создавайте тесты, проверяйте их выполнение, отслеживайте результаты</t>
  </si>
  <si>
    <t>https://www.text2mindmap.com/</t>
  </si>
  <si>
    <t>Создавайте сами интерактивные задания для уроков</t>
  </si>
  <si>
    <t>Школьная академия "Успех"</t>
  </si>
  <si>
    <t>http://uspeh.tspu.ru/</t>
  </si>
  <si>
    <t>Много конкурсов, фестивалей, социальных проектов для школьников и студентов СПО, есть бесплатные</t>
  </si>
  <si>
    <t>сетевые образовательные сообщества "Открытый класс"</t>
  </si>
  <si>
    <t>http://www.openclass.ru/</t>
  </si>
  <si>
    <t>сообщества по интересам, конкурсы, цифровые образовательные ресурсы</t>
  </si>
  <si>
    <t>литературные конкурсы</t>
  </si>
  <si>
    <t>http://www.litobraz.ru/</t>
  </si>
  <si>
    <t>Литературные конкурсы, 150 руб.</t>
  </si>
  <si>
    <t>Сайт Томского государственного педагогического университета</t>
  </si>
  <si>
    <t>Сайт с обучающими материалами по каждому сезону года</t>
  </si>
  <si>
    <t>http://xn----8sbiecm6bhdx8i.xn--p1ai/</t>
  </si>
  <si>
    <t>Полезно при работе как с дошкольниками, так и с младшими школьниками. А.А. Афанасьева</t>
  </si>
  <si>
    <t>Олипиада Совенок + курсы повышения квалификации</t>
  </si>
  <si>
    <t>http://www.covenok.ru/sov/</t>
  </si>
  <si>
    <t>Ссылки на 100 бесплатных он-лайн курсов на русском языке</t>
  </si>
  <si>
    <t>http://www.adme.ru/vdohnovenie/100-besplatnyh-onlajn-kursov-na-russkom-yazyke-701310/</t>
  </si>
  <si>
    <t>Мененджер образования сайт для педагогов</t>
  </si>
  <si>
    <t xml:space="preserve">http://www.menobr.ru   </t>
  </si>
  <si>
    <t>Информационные материалы для специалистов сферы образования. Каталог профессиональных справочников и изданий, библиотека нормативных актов. Бодрова В.Н.</t>
  </si>
  <si>
    <t xml:space="preserve">Вики-СибириаДа </t>
  </si>
  <si>
    <t>Свободный ресурс для коллективной работы библиотекарей, педагогов-краеведов, детей, подростков и молодежи. Материалы помогут в проведении сетевых акций, конкурсов и проектов с детьми и школьниками, есть множество мастер-классов и консультационных материалов.</t>
  </si>
  <si>
    <t>СтатГрад</t>
  </si>
  <si>
    <t>https://www.statgrad.org</t>
  </si>
  <si>
    <t>Ресурс для подготовки к ГИА, ЕГЭ, контрольные работы по предметам. Материал как платный, так и бесплатный. Задания подготавливаются с учетом образовательных программ ОУ, учитывая даже авторов учебниковю Добавлю: ресурс не только для подготовки к ОГЭ и ЕГЭ, предоставляют контрольно-измерительные материалы по темам различных предметов с 5 по 11 классы. Из минусов только то, что все работы стали платными (Васкевич Т.Е.)</t>
  </si>
  <si>
    <t>РЦДО ПОИПКРО</t>
  </si>
  <si>
    <t>http://www.webinar.fvova.ru/</t>
  </si>
  <si>
    <t>Сайт поддержки вебинаров для учителей информатики</t>
  </si>
  <si>
    <t>Электронная библиотека ИРЛИ РАН</t>
  </si>
  <si>
    <t>http://www.pushkinskijdom.ru/</t>
  </si>
  <si>
    <t xml:space="preserve">Электронная библиотека Института русской литературы РАН. </t>
  </si>
  <si>
    <t xml:space="preserve">Федеральный центр информационно-образовательных ресурсов (ФЦИОР) </t>
  </si>
  <si>
    <t xml:space="preserve">http://fcior.edu.ru/ </t>
  </si>
  <si>
    <t>Проект федерального центра информационно-образовательных ресурсов (ФЦИОР) направлен на распространение электронных образовательных ресурсов и сервисов для всех уровней и ступеней образования. Сайт ФЦИОР обеспечивает каталогизацию электронных образовательных ресурсов различного типа за счет использования единой информационной модели метаданных, основанной на стандарте LOM.</t>
  </si>
  <si>
    <t>Единая коллекция цифровых образовательных ресурсов</t>
  </si>
  <si>
    <t>http://school-collection.edu.ru/</t>
  </si>
  <si>
    <t xml:space="preserve">
На сайте представлена тематическая подборка ЦОР по всем предметам.
</t>
  </si>
  <si>
    <t xml:space="preserve">Изучение приложений Office при помощи учебных курсов для самостоятельного обучения и видеозаписей </t>
  </si>
  <si>
    <t>http://office.microsoft.com/ru-ru/training/FX100565001049.aspx</t>
  </si>
  <si>
    <t>Обучение работе с приложениями пакета 2013</t>
  </si>
  <si>
    <t xml:space="preserve">Московский институт открытого образования. После прохождения курсов есть возможность получения документа гос. образца. </t>
  </si>
  <si>
    <t>http://mioo.seminfo.ru</t>
  </si>
  <si>
    <t>Видео энциклопедия знаний помогающая людям учиться новому.</t>
  </si>
  <si>
    <t>http://www.skillopedia.ru</t>
  </si>
  <si>
    <t xml:space="preserve">С помощью Скиллопедии Вы сможете найти уроки, пройти дистанционное обучение и получить инструкции практически по всем жизненным областям. Просмотреть различные видеокурсы и тренинги, изучить рассказывающие и показывающие интерактивные руководства и инструкции. </t>
  </si>
  <si>
    <t>Справочник классного руководителя</t>
  </si>
  <si>
    <t>http://www.menobr.ru/products/202/</t>
  </si>
  <si>
    <t>Читатель найдет в журнале актуальные материалы по организации работы с классом, контролю учебного процесса, организации внеурочной деятельности, взаимодействию с родителями, защите прав и интересов учащихся и педагогов и многое другое.</t>
  </si>
  <si>
    <t>ЗАВУЧ.инфо</t>
  </si>
  <si>
    <t>http://www.zavuch.ru</t>
  </si>
  <si>
    <t>всеросийский педагогический портал, содержащий методическую библиотеку в помощь учителю, форум и социальную сеть для учителей</t>
  </si>
  <si>
    <t>Социальня сеть работников образования</t>
  </si>
  <si>
    <t>nsportal.ru</t>
  </si>
  <si>
    <t>Создать свой персональный мини-сайт на nsportal.ru очень просто. Достаточно зарегистрироваться и мини-сайт создастся автоматически. На мини- сайте можно разместить профессиональное портфолио. А так же получить Свидетельство о публикации и Сертификат о создании сайта</t>
  </si>
  <si>
    <t xml:space="preserve">http://www.proshkoly.ru </t>
  </si>
  <si>
    <t>Можно создать свою страницу, поделиться новостями, получить совет, воспользоваться разработками коллег, поучаствовать в конурсах, вести рубрику, проходить разные тестирования по предмету, получать сертификат. Отличная возможность общения с коллегами.</t>
  </si>
  <si>
    <t>Инетрника - открытое педагогическое объединение</t>
  </si>
  <si>
    <t>http://internika.org/</t>
  </si>
  <si>
    <t>сайт интернет-сообщества работников образовательной сферы. В настоящее время аудитория объединения насчитывает более 16 500 участников, большинство из которых — учителя средних образовательных учреждений. Ежедневно сайт посещает более 1 500 посетителей. (ссылку добавила Наталевич Анна)</t>
  </si>
  <si>
    <t>Интернет-портал "ПроШколу.ru"</t>
  </si>
  <si>
    <t>Очень много полезных материалов для педагогов любых дисциплин. Чтобы пользоваться материалами, нужно создать свою страницу. Также здесь есть возможность для публикации своих работ.  (Исмагилова Гульфира Айратовна)</t>
  </si>
  <si>
    <t>Банк образовательных практик Центра дистанционного обучения детей-инвалидов город Тамбов</t>
  </si>
  <si>
    <t>Банк методических материалов для работы с детьми-инвалидами (Желябовская Т.О.)</t>
  </si>
  <si>
    <t>Портал, в котором учителя могут иметь свои странички и делиться с них своими наработками. Здесь огромное количество презентации, дидактических материалов и просто ценных советов учителей практиков.Лексухина Е.Б.</t>
  </si>
  <si>
    <t>Решу ЕГЭ</t>
  </si>
  <si>
    <t>http://geo.reshuege.ru/pass_change?a=done</t>
  </si>
  <si>
    <t>на сайте собраны варианты заданий ЕГЭ по разным предметам. Есть также аналог по ОГЭ.</t>
  </si>
  <si>
    <t xml:space="preserve">Очень понятный, простой и удобный сайт для составления учебных кроссвордов по предмету. Ресурс даёт возможность составить кроссворд из желаемых слов (по любому предмету и по любой теме), получить версию для печати, сохранить кроссворд на странице сайта и предоставлять ссылку ученикам. </t>
  </si>
  <si>
    <t>Образовательная галактика Intel</t>
  </si>
  <si>
    <t>Сайт на котором можно пройти курсы для повышения ИКТ-компетентности</t>
  </si>
  <si>
    <t>«Образовательная робототехника»</t>
  </si>
  <si>
    <t>http://robot.edu54.ru/</t>
  </si>
  <si>
    <t>Сайт предназначен в первую очередь для преподавателей, педагогов дополнительного образования, воспитателей детских садов и родителей детей, которые занимаются или хотят заниматься конструированием и программированием роботов. Ресурс призван содействовать развитию детского научно-технического творчества, способствовать популяризации инженерного образования в школе. Чигир О.А.</t>
  </si>
  <si>
    <t>Вебмиксы</t>
  </si>
  <si>
    <t>http://www.symbaloo.com/</t>
  </si>
  <si>
    <t>Очень хороший настольный ... (как назвать незнаю)- вебмикс. Все нужные сайты в одном месте. Не нужно держать в памяти адреса сайтов, всегда можно добавить новую кнопку. Не хватает одного поля - заведи новое. Очень удобно!! (качестве примера можно посмотреть мои профессиональные интересы и пройтись по некоторым сайтам http://www.symbaloo.com/home/mix/13ePQIPCJZ )</t>
  </si>
  <si>
    <t>Библиотека электронных ресурсов исторического факультета МГУ им. М.В Ломоносова</t>
  </si>
  <si>
    <t>http://www.hist.msu.ru/ER/index.html</t>
  </si>
  <si>
    <t>Данный ресурс будет полезен тем, кто интересуется историей, собирается сдавать ЕГЭ, планирует стать профессиональным историком.</t>
  </si>
  <si>
    <t>Национальный Открытый Университет «ИНТУИТ»</t>
  </si>
  <si>
    <t>http://www.intuit.ru/studies/courses?service=0&amp;option_id=6&amp;service_path=1</t>
  </si>
  <si>
    <t>Прошла курс Microsoft Windows для начинающего пользователя. Есть иножество курсов</t>
  </si>
  <si>
    <t>Инфоурок</t>
  </si>
  <si>
    <t>Сайт для педагогов разных специальностей, классных руководителей. Содержит видеоуроки по предметам, для классных часов. Можно участвовать в олимпиадах (платно).</t>
  </si>
  <si>
    <t>чудеса web 2.0</t>
  </si>
  <si>
    <t>https://sites.google.com/site/primeryrabot/linoit-com</t>
  </si>
  <si>
    <t>Сайт содержит информацию о сервисах web 2.0 и способах их применения</t>
  </si>
  <si>
    <t>АПК и ППРО - повышение квалификации работников образования</t>
  </si>
  <si>
    <t>http://www.apkpro.ru/</t>
  </si>
  <si>
    <t>Академия повышения квалификации и профессиональной переподготовки работников образования</t>
  </si>
  <si>
    <t>Новосибирская открытая образовательная сеть</t>
  </si>
  <si>
    <t>http://www.edu54.ru/</t>
  </si>
  <si>
    <t>Ресурсы для разных категорий работников образования</t>
  </si>
  <si>
    <t>Единая система цифровых образовательных ресурсов</t>
  </si>
  <si>
    <t>Федеральное хранилище Единой коллекции цифровых образовательных ресурсов.</t>
  </si>
  <si>
    <t>Российский общеобразовательный портал.</t>
  </si>
  <si>
    <t>http://www.school.edu.ru/default.asp</t>
  </si>
  <si>
    <t>Федеральный центр информационно-образовательных ресурсов</t>
  </si>
  <si>
    <t>http://eor.edu.ru/</t>
  </si>
  <si>
    <t xml:space="preserve">Проект федерального центра информационно-образовательных ресурсов (ФЦИОР) направлен на распространение электронных образовательных ресурсов и сервисов для всех уровней и ступеней образования. </t>
  </si>
  <si>
    <t>Профессиональное сообщество педагогов. МЕТОДИСТЫ.</t>
  </si>
  <si>
    <t xml:space="preserve">http://metodisty.ru/ </t>
  </si>
  <si>
    <t>Профессиональное сообщество педагогов Методисты.ру является частью информационно-образовательного портала RusEdu, созданного в 2004 году и предназначенного для удовлетворения потребностей педагогических работников в обмене информацией, общении и самореализации</t>
  </si>
  <si>
    <t xml:space="preserve">Федеральная система информационно-образовательных ресурсов  </t>
  </si>
  <si>
    <t xml:space="preserve">http://www.digital-edu.ru/ </t>
  </si>
  <si>
    <t>В рубрике ФСИОР   подобраны ссылки по большинству открытых для всех школ ЦОР к урокам, размещенных на федеральных порталах и государственных коллекциях</t>
  </si>
  <si>
    <t>Сайт "ИКТ для педагога"</t>
  </si>
  <si>
    <t>http://goo.gl/d8izE</t>
  </si>
  <si>
    <t>Сайт в поддержку учебных дисциплин "Компьютерная обработка информации", "Компьютерные презентационные технологии", "Практикум по созданию электронных образовательных ресурсов". Представлены теоретические материалы, практические задания, инструкции по работе с разными сервисами, ссылки на инструменты и сервисы для образования.</t>
  </si>
  <si>
    <t>ИКТ-путеводитель</t>
  </si>
  <si>
    <t>http://goo.gl/BZxDw</t>
  </si>
  <si>
    <t>Материалы по использованию средств ИКТ в образовании. Много ссылок на разные инструменты, видеоуроки.</t>
  </si>
  <si>
    <t>Педагогическая библиотека</t>
  </si>
  <si>
    <t>www.pedlib.ru</t>
  </si>
  <si>
    <t>Доступны для чтения книги по педагогике, психологии, дефектологии, медицине и филологии</t>
  </si>
  <si>
    <t>Всероссийские предметные конкурсы "Познание и творчество"</t>
  </si>
  <si>
    <t>http://www.future4you.ru/index.php?option=com_content&amp;view=article&amp;id=3164&amp;Itemid=2027</t>
  </si>
  <si>
    <t>Мне понравились задания, предложенные по моему предмету, хотя не очень бюджетные конкурсы</t>
  </si>
  <si>
    <t>Сайт "ДИДАКТОР"</t>
  </si>
  <si>
    <t>http://didaktor.ru/priyomy-mediadidaktiki/</t>
  </si>
  <si>
    <t>На этом замечательном сайте представлены методические материалы , а также  приёмы медиадидактики. Цель их использования – сделать мультимедийные уроки более эффективными.Основные разделы сайта – Педтехника и Медиадидактика. Основные не просто по количеству контента. В них отражена авторская концепция: курс на технологизацию учебного процесса, на использование эффективных, развивающих технологий взаимодействия учителя с учениками, на максимальную реализацию возможностей современных информационно-коммуникационных средств обучения. (Дьячкова Н.А.)</t>
  </si>
  <si>
    <t>Центр развития молодёжи (ЦРМ)</t>
  </si>
  <si>
    <t>http://www.cerm.ru/</t>
  </si>
  <si>
    <t>Вот уже 6 лет являюсь организатором конкурсов ЦРМ (начальная школа, русский язык, литература и биология). Замечательные задания, кроме сертификатов, учитель получает мониторинг по классу и параллели  (развитие УУД, предметных результатов.) Хорошие мастерские для педагогов. Доступные цены (до 100 руб.)(Иващенко О.Н.)  </t>
  </si>
  <si>
    <t>wiki-стенгазета</t>
  </si>
  <si>
    <t>с</t>
  </si>
  <si>
    <t>Замечательный бесплатный ресурс для создания совместных стенгазет, презентаций и фотоотчётов. Детям очень нравится, лёгок в использовании (могут работать даже малыши). (Иващенко О.Н.)</t>
  </si>
  <si>
    <t> "Брашечка" - увлекательная программа для рисования</t>
  </si>
  <si>
    <t>http://brushechka.ru/</t>
  </si>
  <si>
    <t>Можно использовать не только с учащимися начальной школы, но и с собственными детьми. Попробуйте! Рекомендую! (Иващенко О.Н.)</t>
  </si>
  <si>
    <t>"Рисование песком"</t>
  </si>
  <si>
    <t>http://thisissand.com/</t>
  </si>
  <si>
    <t>Хороший релакс. Отдых для души. Можно использовать в любом возрасте. (Иващенко О.Н.)</t>
  </si>
  <si>
    <t>"Всем, кто учится"</t>
  </si>
  <si>
    <t>http://www.alleng.ru/edu/ruslang1.htm</t>
  </si>
  <si>
    <t>Материалы к уроку по русскому языку - учебники по русскому языку, специализированные сайты. Все правила русского языка: морфология, орфография, синтаксис. Шпаргалки по русскому языку. Пинегина Ирина</t>
  </si>
  <si>
    <t>На портале учителя имеют свои странички, помещают свои разработки, методические материалы. объединяются в самые разные сообщества. Здесь и работа, и отдых, и общение.</t>
  </si>
  <si>
    <t>ЕГЭ портал</t>
  </si>
  <si>
    <t>http://4ege.ru</t>
  </si>
  <si>
    <t xml:space="preserve">Отличный сайт, которым можно пользоваться как учителю-предметнику, так и выпускникам при подготовке к ЕГЭ и ОГЭ (Сухорукова Н.А.) </t>
  </si>
  <si>
    <t xml:space="preserve">Проект "Свидетель" </t>
  </si>
  <si>
    <t>Здесь можно размещать самим или прослушивать размещенные другими пользователями звуковые файлы, содержащие рассказ о каких-либо событиях (имеющих культурное, историческое или другое значение), или хранящие голоса людей. Все файлы систематизированы по годам. На уроках истории можно использовать аудиозаписи речей государственных деятелей для работы с ними в качестве источников информации по изучаемой исторической эпохе (Сухорукова Н.А.)</t>
  </si>
  <si>
    <t>сообщество педагогов Удмуртской Республики</t>
  </si>
  <si>
    <t>http://udmteach.ru/</t>
  </si>
  <si>
    <t>недавно созданное сетевое сообщество учителей Удмуртии. 6есть разработки уроков, конкурсы и прочая полезная информация</t>
  </si>
  <si>
    <t>Менеджер проектной деятельности</t>
  </si>
  <si>
    <t>https://planfix.ru/</t>
  </si>
  <si>
    <t>Крайне удобно использовался при организации проектной деятельности, курировании большого количества проектных работ учащихся. Имеет так же календарь, планиовщик задач. Удобно работает с почтой</t>
  </si>
  <si>
    <t>Сообщества учителей на образовательном портале Республики Татарстан</t>
  </si>
  <si>
    <t>https://edu.tatar.ru/teacher</t>
  </si>
  <si>
    <t>Помогает оперативно узнавать о последних методических разработках учителей-предметников. Спиридонов Дмитрий</t>
  </si>
  <si>
    <t>Победители - героям ВОВ</t>
  </si>
  <si>
    <t>http://www.pobediteli.ru/index.html</t>
  </si>
  <si>
    <t>Потрясающий сайт для изучения ВОВ. Интерактивная карта наглядно покажет как развивались собития. Спиридонов Дмитрий.</t>
  </si>
  <si>
    <t>Центр дополнительного образования "Снейл"</t>
  </si>
  <si>
    <t>Дистанционные конкурсы и предметные дистанционные олимпиады для школьников и учителей. Участие платное: от 50 до 195 рублей. Замечательные конкурсы, отзывчивые сотрудники Центра, достойные награды победителям.</t>
  </si>
  <si>
    <t>Сайт "Статград"</t>
  </si>
  <si>
    <t>https://www.statgrad.org/</t>
  </si>
  <si>
    <t>контрольные работы по всем предметам, олимпиадные задания, диагностические работы и т. п. Для использования материалов - нужна подписка</t>
  </si>
  <si>
    <t>Медиатека образовательных ресурсов</t>
  </si>
  <si>
    <t>http://store.temocenter.ru/books.html</t>
  </si>
  <si>
    <t>Московская медиатека образовательных ресурсов объединяет электронные учебные материалы для дошкольного, среднего и дополнительного образования. На данном портале аккумулируются федеральные электронные образовательные ресурсы (ЭОР), а также лучшие разработки московских организаций, учителей и учащихся.</t>
  </si>
  <si>
    <t>LoveOpium</t>
  </si>
  <si>
    <t>http://loveopium.ru/</t>
  </si>
  <si>
    <t>Фотожурнал о самых интересных событиях в мире. Великолепные фотографии и интересные познавательные статьи.</t>
  </si>
  <si>
    <t>Учебно-методический портал</t>
  </si>
  <si>
    <t>http://www.uchmet.ru</t>
  </si>
  <si>
    <t>Множество курсов и вебинаров для учителей, есть форум, курсы, учебная и методическая литература, пограммные комплексы для мониторинга образования</t>
  </si>
  <si>
    <t xml:space="preserve">Онлайн видео конвертер </t>
  </si>
  <si>
    <t xml:space="preserve">http://convert-video-online.com/ru/ </t>
  </si>
  <si>
    <t>Возможности: конвертировать файлы, обрезка видео, аудио, извлечь звук, соединить песни, запись звука., ,,,, извлечь звуки</t>
  </si>
  <si>
    <t>Предложения Microsoft для школ</t>
  </si>
  <si>
    <t>http://www.microsoft.com/Rus/Education/PIL/default.aspx</t>
  </si>
  <si>
    <t xml:space="preserve">Партнерство в образовании - долгосрочная инициатива Microsoft, главной целью которой является предоставление образовательному сообществу (школьным учителям, ученикам, методистам, 
руководителям школ) дополнительных возможностей и ресурсов для эффективного изучения и 
встраивания технологий в процесс обучения. - СНИППП; Измерение эффективности применения ИКТ для школ; «Партнерство в образовании» в социальных сетях; 
 Безопасность в интернете. 
 </t>
  </si>
  <si>
    <t>Как скачать YouTube видео?  Сайт для скачивания: SaveFrom.net</t>
  </si>
  <si>
    <t>http://ru.savefrom.net/1-%D0%B1%D1%8B%D1%81%D1%82%D1%80%D1%8B%D0%B9-%D1%81%D0%BF%D0%BE%D1%81%D0%BE%D0%B1-%D1%81%D0%BA%D0%B0%D1%87%D0%B0%D1%82%D1%8C-%D1%81-youtube/</t>
  </si>
  <si>
    <t>SaveFrom.net предоставляет самый быстрый способ скачать видео с YouTube, при этом все сохраненные ролики будут в самом лучшем качестве (просто добавь ссылку в окно и нажми: скачать!). Предлагается еще 4 варианта скачивания.  Вы можете узнать дополнительные параметры видео: размер, продолжительность, качество и др., щелкнув по кнопке "информация", а так же просмотреть ролик перед скачиванием, нажав на кнопку воспроизведения.</t>
  </si>
  <si>
    <t>Минобр.орг</t>
  </si>
  <si>
    <t>http://minobr.org/olympiads/40</t>
  </si>
  <si>
    <t>Содержательный сайт, расширяющий педагогические возможности. Сегаль</t>
  </si>
  <si>
    <t>Сайт учителя математики Савченко Е.М.</t>
  </si>
  <si>
    <t>http://le-savchen.ucoz.ru/</t>
  </si>
  <si>
    <t>Сайт учителя математики, огромный набор всего для работы, учебы, творчества.(Фисенко Л.А.)</t>
  </si>
  <si>
    <t>Сайт Ларина А.</t>
  </si>
  <si>
    <t>много материала для подготовки к ГИА(Фисенко Л.А.)</t>
  </si>
  <si>
    <t>Школлеги</t>
  </si>
  <si>
    <t>http://shkollegi.ru/</t>
  </si>
  <si>
    <t>«Школлеги» — это профессиональная социальная сеть для работников системы начального и среднего образования.</t>
  </si>
  <si>
    <t>SkyClipArt</t>
  </si>
  <si>
    <t>http://skyclipart.ru/</t>
  </si>
  <si>
    <t>Оформление детского сада, , эмблемы, гербы, стенды, таблички, портфолио для воспитателей, рамки, шаблоны и многое другое, что необходимо для работы Photoshop</t>
  </si>
  <si>
    <t>Учпортфолио</t>
  </si>
  <si>
    <t>http://uchportfolio.ru</t>
  </si>
  <si>
    <t>Всеросийский бесплатный конструктор электронных портфолио(Северинова)</t>
  </si>
  <si>
    <t>Edcommunity</t>
  </si>
  <si>
    <t>http://edcommunity.ru/lessons/</t>
  </si>
  <si>
    <t xml:space="preserve">Проект компании Polymedia. Не только информационный портал, а настоящая социальная сеть с блогами, форумами и вебинарами. </t>
  </si>
  <si>
    <t>http://www.uchportal.ru/</t>
  </si>
  <si>
    <t>Презентации, уроки, практические, лабораторные и контрольные работы, тесты, поурочное и тематическое планирование по предметам начальной, основной и старшей школы. Разработки внеклассных мероприятий.</t>
  </si>
  <si>
    <t>Современный Учительский портал</t>
  </si>
  <si>
    <t>http://easyen.ru/</t>
  </si>
  <si>
    <t>Кроме форума, вы найдёте огромное количество полезных статей. ЕГЭ по математике, домашние задания, контрольные работы, экзамены и многое другое здесь представлены на совершенно новом уровне преподавания. К примеру, Онлайн тест по обществознанию для 11 класса, который можно скачать и использовать на школьном компьютере без интернета. Таким образом, возможно поставить обучение на более высокий уровень. Тесты, презентации, подготовки к ЕГЭ и многое другое.</t>
  </si>
  <si>
    <t>Организация материалов к урокам</t>
  </si>
  <si>
    <t>https://www.blendspace.com/</t>
  </si>
  <si>
    <t>Позволяет создавать блоки с инфомацией. Текстыы, презентации, видео, тесты ...</t>
  </si>
  <si>
    <t>Открытый Молодежный Университет</t>
  </si>
  <si>
    <t>http://omu.ru/</t>
  </si>
  <si>
    <t>Много полезных курсов и мастер-классов для педагогов и обучающихся.</t>
  </si>
  <si>
    <t>сайт ЛЕВ ТОЛСТОЙ</t>
  </si>
  <si>
    <t>http://tolstoy.ru/</t>
  </si>
  <si>
    <t>Тексты произведений, дневники, оцифрованные по 90-томнику (полное собрание сочинений) и представленные для бесплатного скачивания в разных форматах для чтения на ПК, планшете, смартфоне. Кстати, в оцифровке текстов участвовала и я  (Надежда Шутова)</t>
  </si>
  <si>
    <t>По уши в ЕГЭ и ОГЭ! ОБРАЗОВАТЕЛЬНЫЙ БЛОГ В ПОМОЩЬ УЧЕНИКУ И УЧИТЕЛЮ ПРИ ПОДГОТОВКЕ К ГИА И ЕГЭ ПО РУССКОМУ ЯЗЫКУ</t>
  </si>
  <si>
    <t>http://uchimcauchitca.blogspot.ru/2013/05/2013_6481.html</t>
  </si>
  <si>
    <t>Очень много полезной информации, материалов и рекомендаций по подготовке к итоговой аттестации по русскому языку в 9 и 11 классах от учителя-практика Крюковой Марины Анатольевны</t>
  </si>
  <si>
    <t>Сайт Videouroki</t>
  </si>
  <si>
    <t>http://videouroki.net/view_news.php?newsid=33</t>
  </si>
  <si>
    <t>Получить свидетельство о каждой своей публикации ,бесплатнона сайте videouroki.net. Участие в олимпиадах и конкурсах</t>
  </si>
  <si>
    <t>Интеллектуально - творческий потенциал России</t>
  </si>
  <si>
    <t>http://future4you.ru/</t>
  </si>
  <si>
    <t>Конкурсы педагогического мастерства, а также методические конкурсы (размещение методических разработок), творческие конкурсы, например: конкурс лучшего сценария, лучший школьный кабинет, конкурс видеороликов о школьной жизни, фотоконкурс и т.д.</t>
  </si>
  <si>
    <t>Один из сервисов Web 2.0</t>
  </si>
  <si>
    <t>JigsawPlanet</t>
  </si>
  <si>
    <t>Создание игр в виде собирания пазлов, можно использовать как на уроке, так во внеурочной деятельности. Румянцева ЛС.</t>
  </si>
  <si>
    <t>Национальный корпус русского языка</t>
  </si>
  <si>
    <t>На этом сайте помещен корпус современного русского языка общим объемом более 500 млн слов. Корпус русского языка — это информационно-справочная система, основанная на собрании русских текстов в электронной форме.Корпус предназначен для всех, кто интересуется самыми разными вопросами, связанными с русским языком: профессиональных лингвистов, преподавателей языка, школьников и студентов, иностранцев, изучающих русский язык.</t>
  </si>
  <si>
    <t>Генератор ребусов</t>
  </si>
  <si>
    <t>http://rebus1.com/index.php?item=rebus_generator</t>
  </si>
  <si>
    <t xml:space="preserve">На сайте можно создавать ребусы, которые потом активно используются в работе педагога. </t>
  </si>
  <si>
    <t>Сайт для создания инфографики</t>
  </si>
  <si>
    <t>https://www.easel.ly/create/</t>
  </si>
  <si>
    <t>Ресурс для создания инфографики. Несмотря на английский интерфейс, работать в нем несложно. Большинство функций доступно бесплатно. Много картинок на различную тематику. Созданную инфографику можно сохранить на компьютер в .jpg или в .pdf.</t>
  </si>
  <si>
    <t>Незнайка. Про</t>
  </si>
  <si>
    <t>https://neznaika.pro/ege/it/</t>
  </si>
  <si>
    <t>Подготовка к ЕГЭ, ОГЭ.  Коллекция тестов. Минусы: нет разбора заданий как на РЕШУ.ЕГЭ, платная проверка заданий повышенного уровня сложности. Базовые задания с ответами для самопроверки. Дербеденева Т.Е.</t>
  </si>
  <si>
    <t>Конкурсный проект "Мой кейс Веб 2.0"</t>
  </si>
  <si>
    <t>https://sites.google.com/site/proektmk2/</t>
  </si>
  <si>
    <t>Проект проводился в рамках осеннего Тьюториала-2011 Программы Intel "Обучение для будущего". Поучавствовала. Рассказала своим учителям. Все в полном восторге. Я тоже.</t>
  </si>
  <si>
    <t>Центр развития молодежи</t>
  </si>
  <si>
    <t>https://www.cerm.ru</t>
  </si>
  <si>
    <t>Проекты, конкурсы, онлайн-тренажеры, курсы повышения, творческие лаборатории</t>
  </si>
  <si>
    <t>Образовательный ресурс, где можно скачать  презентаций по различной тематике. Можно хранить свои презентации.</t>
  </si>
  <si>
    <t>http://www.myshared.ru/</t>
  </si>
  <si>
    <t xml:space="preserve">Скачивать презентации можно не регистрируясь, а загружать и хранить свои, можно только зарегистрировавшись. </t>
  </si>
  <si>
    <t>Twiddla - это инструмент для выполнения совместных работ в режиме онлайн.</t>
  </si>
  <si>
    <t>twiddla.com</t>
  </si>
  <si>
    <t xml:space="preserve">Сетевой ресурс для совместного творчества, например, рисования. Можно сказать, виртуальная интерактивная доска. Каждая "доска" имеет свой номер, т.е. можно работать всем вместе или группами, парами. В своем кабинете информатики создала ярлык на каждом компьютере для быстрого старта. </t>
  </si>
  <si>
    <t>видеоуроки</t>
  </si>
  <si>
    <t>http://сезоны-года.рф</t>
  </si>
  <si>
    <t>https://videouroki.net/blog/</t>
  </si>
  <si>
    <t>Сайт певоначально был посвящен только информатике, в настоящее время прибавились множество других предметов. Каждый учитель найдет что-то для себя - это видноуроки, конспекты и технологические карты уроков, контрольные и лабораторные, получение сведетельство о публикации, участие в олимпиадах (Ермишина С.А.)</t>
  </si>
  <si>
    <t>инфографика</t>
  </si>
  <si>
    <t>https://piktochart.com/</t>
  </si>
  <si>
    <t>инструмент для создания инфографики</t>
  </si>
  <si>
    <t>Дистанционная подготовка по информатике</t>
  </si>
  <si>
    <t>http://informatics.mccme.ru/</t>
  </si>
  <si>
    <t>Сайт посвящен дистанционной подготовке по информатике. Можно использовать готовые задания, можно добавлять свои курсы. Можно создавать группы по классам и отслеживать решение задач.</t>
  </si>
  <si>
    <t>«Теплица социальных технологий»</t>
  </si>
  <si>
    <t>https://te-st.ru/section/tools/</t>
  </si>
  <si>
    <t>Миллион идей для работы! «Теплица социальных технологий» – это общественный образовательный проект, направленный на развитие сотрудничества между некоммерческим сектором и IT-специалистами.</t>
  </si>
  <si>
    <t>Универсариум - межвузовская площадка открытого образования</t>
  </si>
  <si>
    <t>Курсы «Универсариума» позиционируются как элементы образовательных дисциплин в областях знаний. На данной платформе мною было пройдено два курса. Это хорошая возможность обучиться самой в дистанционном формате по интересующей вас теме и на практике разобраться в плюсах и минусах подачи материала авторами. Каждый для может взять много идей для дальнейшего саморазвития в определённых областях знаний. (Черных Т.В.)</t>
  </si>
  <si>
    <t>"Арсенал образования"</t>
  </si>
  <si>
    <t xml:space="preserve"> http://ars-edu.ru/</t>
  </si>
  <si>
    <t>Информационная и научно-методическая поддержка руководителям образовательных учреждений и педагогам. (Галочкина Т. Г.)</t>
  </si>
  <si>
    <t>Курсы по информационной безопасности</t>
  </si>
  <si>
    <t>Авторские права в цифровом пространстве</t>
  </si>
  <si>
    <t xml:space="preserve">www.microsoft.com </t>
  </si>
  <si>
    <t>Курс «Авторские права в цифровом пространстве» нацелен на то, чтобы показать школьникам суть авторских прав, их ценности и возможности правомерного использования авторских материалов.</t>
  </si>
  <si>
    <t>ИНТЕРНЕТ И БЕЗОПАСНОСТЬ - создан в рамках Телекоммуникационного проекта для педагогов "Создаем курс для родителей по</t>
  </si>
  <si>
    <t>https://sites.google.com/site/kyrsbez/home</t>
  </si>
  <si>
    <t>Курс «Интернет и безопасность» (автор курса Марина Алексаненкова, учитель информатики Государственного бюджетного образовательного учреждения города Москвы Гимназия №1527)</t>
  </si>
  <si>
    <t>Разбираем Интернет</t>
  </si>
  <si>
    <t xml:space="preserve">www.razbiraeminternet.ru </t>
  </si>
  <si>
    <t>Проект «Разбираем Интернет» рассказывает об устройстве электронного мозга сетевого пространства. Как получить доступ к знаниям, находить нужную информацию, критически оценивать контент, создавать собственные интернет-проекты, общаться — и делать все это, соблюдая простые правила безопасности.</t>
  </si>
  <si>
    <t>Педагогический ресурс "Инфоурок.ру"</t>
  </si>
  <si>
    <t>Ресурс, на котором можно бесплатно опубликовать свои работы, скачать видеоуроки, классные часы, поучаствовать в олимпиадах.</t>
  </si>
  <si>
    <t>Психологическая помощь</t>
  </si>
  <si>
    <t>http://www.psychol-ok.ru/</t>
  </si>
  <si>
    <t>Ресурс на котором есть как библиотека по психологии, так и предлагается автоматическая система обработки данных исследования методами математической статистики</t>
  </si>
  <si>
    <t>Сайт "Старые газеты"</t>
  </si>
  <si>
    <t>http://www.oldgazette.ru/about.html</t>
  </si>
  <si>
    <t>Подборка подлинных газет для тех, кто интересуется историей СССР, историей войны, предвоенного периода и не только; для тех, кто предпочитает первоисточники иной информации (Орешкина Ирина Александровна)</t>
  </si>
  <si>
    <t>Образовательный
портал «Мой Университет!»</t>
  </si>
  <si>
    <t xml:space="preserve">На этом портале найдёте разделы: дистанционные курсы, олимпиада педагогов, методические материалы, конкурсы и конференции, бесплатные электронные курсы. Минус многие курсы, олимпиады платный. </t>
  </si>
  <si>
    <t>Информатика и математика</t>
  </si>
  <si>
    <t>http://ege-go.ru/</t>
  </si>
  <si>
    <t>образовательный портал</t>
  </si>
  <si>
    <t>Сайт Аствацатурова Георгия Осиповича</t>
  </si>
  <si>
    <t>На сайте вы найдете много полезной инофрмации по разделам дидактика, мультимедийные уроки и педагогическая техника.</t>
  </si>
  <si>
    <t>Цифровое образование</t>
  </si>
  <si>
    <t>http://www.digital-edu.ru/</t>
  </si>
  <si>
    <t>Интернет-справочник открытых и полезных для образования сетевых сервисов и цифровых ресурсов</t>
  </si>
  <si>
    <t>Создание облака слов</t>
  </si>
  <si>
    <t>http://www.tagxedo.com/app.html</t>
  </si>
  <si>
    <t>Сайт бесплатный, можно создавать  облака слов по различным темам.</t>
  </si>
  <si>
    <t xml:space="preserve">http;//www.proshkoly.ru </t>
  </si>
  <si>
    <t>Проходила здесь курсы повышения квалификации. Понравилось. Много хороших ресурсов. Низамова О.И.</t>
  </si>
  <si>
    <t>Виртуальная образовательная лаборатория</t>
  </si>
  <si>
    <t>http://www.virtulab.net/</t>
  </si>
  <si>
    <t>Образовательные интерактивные работы позволяют учащимся проводить виртуальные эксперименты по физике, химии, биологии, экологии и другим предметам, как в трехмерном пространстве, так и в двухмерном. Виртуальные лабораторные работы можно демонстрировать в классе во время лекции как дополнение к лекционным материалам, проводить их в компьютерном классе по сети, с последующим анализом успеваемости ученика. (Беземская И.В.)</t>
  </si>
  <si>
    <t>Умничка</t>
  </si>
  <si>
    <t>http://ya-umni4ka.ru/</t>
  </si>
  <si>
    <t>Презентации, игры, тесты, викторины для дошкольников и младших школьников /Сайт учителя начальных классов Бойковой О.В./</t>
  </si>
  <si>
    <t>Сайт издательства "Просвещение"</t>
  </si>
  <si>
    <t>http://www.prosv.ru/umk/starlight</t>
  </si>
  <si>
    <t>Можно найти различные календарно-тематические планирования и рабочие программы к УМК "Starlight"(Шильцина А.Н.)</t>
  </si>
  <si>
    <t>Сайт   "Стенгазета"</t>
  </si>
  <si>
    <t>http://1sg.ru/</t>
  </si>
  <si>
    <t>Отличная площадка для школьного издательства - сообщество школьных издательств "Стенгазета": платформа с ПО для создания школьной газеты, конкурсы, занятия, мастер-классы</t>
  </si>
  <si>
    <t>Информационно-образовательный портал "Сетевой класс Белогорья"</t>
  </si>
  <si>
    <t>http://belclass.net</t>
  </si>
  <si>
    <t>Портал для обмена актуальным педагогическим опытом учителями и дистанционного обучения школьников. Очень много замечательных вещей! Корнилова Евгения</t>
  </si>
  <si>
    <t>Фоксфорд</t>
  </si>
  <si>
    <t>http://foxford.ru</t>
  </si>
  <si>
    <t>Портал для учителя и ученика. Курсы повышения квалификации для учителя, вебинары. Для ученика - олимпиады, открытые вебинары, курсовая поддержка, учбеники, разборы олимпиадных заданий. (Королева О.В.)</t>
  </si>
  <si>
    <t>Методическая служба издательства «БИНОМ. Лаборатория знаний»</t>
  </si>
  <si>
    <t>http://metodist.lbz.ru/</t>
  </si>
  <si>
    <t>Комплекс учебников по предметам естественно-математического образования «Школа БИНОМ». В настоящее время в его состав входят печатные и электронные формы учебников, примерные рабочие программы, рабочие тетради, методические пособия для учителей и другая учебная и учебно-методическая литература по информатике, математике, физике, химии, биологии. (Алферьева М.К.)</t>
  </si>
  <si>
    <t xml:space="preserve"> "Интерактивности - WEB сервисы для педагогов".</t>
  </si>
  <si>
    <t>https://sites.google.com/site/badanovweb2/</t>
  </si>
  <si>
    <t>На страничке блога А.Г.Баданова размещена информация об апробированных  сервисах WEB 2.0, которые можно эффективно использовать в образовательной деятельности и не только... (Ямскова Т.Г.)</t>
  </si>
  <si>
    <t>Презентационные сервисы в учебной деятельности</t>
  </si>
  <si>
    <t xml:space="preserve">Коллективная презентация созданная слушателями курсов Ю. Ээльмаа во Владивостоке  (Савельева Н.Н.) </t>
  </si>
  <si>
    <t>Инфографика</t>
  </si>
  <si>
    <t>https://www.canva.com/</t>
  </si>
  <si>
    <t>Бесплатный сервис для создания инфографики</t>
  </si>
  <si>
    <t>Генератор облака тэгов</t>
  </si>
  <si>
    <t>https://tagul.com/</t>
  </si>
  <si>
    <t>Бесплатный сервис для создания интерактивностей в онлайн-курс</t>
  </si>
  <si>
    <t>Создание интерактивных историй с применением географической карты</t>
  </si>
  <si>
    <t>https://refine.knilab.com/</t>
  </si>
  <si>
    <t>Создание мультимедийных лонгридов</t>
  </si>
  <si>
    <t>http://mediatoolbox.ru/longread/index.html</t>
  </si>
  <si>
    <t>Создание сайтов в формате "лонгрид". По ссылке описание, что это такое. А это ссылка на сервис: http://tilda.cc/ru/</t>
  </si>
  <si>
    <t>Сервис ThingLink</t>
  </si>
  <si>
    <t>Интересный сервис для аннотирования изображения и видео</t>
  </si>
  <si>
    <t>Просветительский проект "Лекториум"</t>
  </si>
  <si>
    <t>https://www.lektorium.tv/</t>
  </si>
  <si>
    <t>На портале размещены МООК для различных групп пользователей (ученики, студенты и т.д.), видеолекции.</t>
  </si>
  <si>
    <t>http://uztest.ru</t>
  </si>
  <si>
    <t xml:space="preserve">Сайт для учителей математики: кабинет учителя математики, тесты и тренинги, научно-методическая библиотека, интернет-журнал, задачник, материалы к уроку, тематическое планирование. Ученикам: единый государственный экзамен, тематические тесты, конспекты, рефераты </t>
  </si>
  <si>
    <t>Мир математических уравнений</t>
  </si>
  <si>
    <t>Международный научно-образовательный сайт веб-сайта eqworld содержит обширную информацию о решениях различных классов обыкновенных дифференциальных,дифференциальных, интеграл, функциональные, и других математических уравнений.</t>
  </si>
  <si>
    <t>Современный образовательный портал (СУП)</t>
  </si>
  <si>
    <t>Портал объединяет людей из многих городов и стран, связанных одним общим делом - обучением подрастающего поколения. Открыт абсолютно для всех желающих стать частью большого сообщества, в котором Вам всегда придут на помощь, дадут рекомендации и непременно поделятся своим опытом, словом и вниманием. (Глазкова Е.В.)</t>
  </si>
  <si>
    <t>Фестиваль педагогического мастерства "Дистанционная волна"</t>
  </si>
  <si>
    <t>www.it-pedagog.ru/mediateka-servisov</t>
  </si>
  <si>
    <t>Подборка и описание сервисов Веб 2.0, возможности использования в образовательной деятельности</t>
  </si>
  <si>
    <t>"Универсариум"</t>
  </si>
  <si>
    <t>www.universarium.org</t>
  </si>
  <si>
    <t>Сайт с подборкой онлайн-курсов. Есть предметные курсы, а есть курсы экономического, искусствоведческого, бизнес-направлений. Видеолекции от преподавателей лучших вузов страны.</t>
  </si>
  <si>
    <t>"Инфоурок"</t>
  </si>
  <si>
    <t>https://infourok.ru/konkurs</t>
  </si>
  <si>
    <t>сайт предгагает всевозможные предметные курсы, вебинары. Также можно найти интересные видеоуроки. Кроме этого для обучающихся организуются предметные и тематические олимпиады. Действует выгодная система скидок. Преподаватели получают бонусы. Есть возможность создать свою страницу и публиковать методические разработки с получением сертификатов, что удобно и хорошо для аттестации.</t>
  </si>
  <si>
    <t>"Копилка уроков"</t>
  </si>
  <si>
    <t>https://kopilkaurokov.ru</t>
  </si>
  <si>
    <t>На данном сайте можно найти информацию к урокам (презентации, конспекты уроков, планирование, сценарии мероприятий и т.д.), разместить свои материалы, получить за это свидетельство о публикации материалов совершенно бесплатно, создать свой мини-сайт.</t>
  </si>
  <si>
    <t>Арзамас-академия</t>
  </si>
  <si>
    <t>http://arzamas.academy/</t>
  </si>
  <si>
    <t>Клад для преподавателей истории и литературы!</t>
  </si>
  <si>
    <t>Видеоуроки</t>
  </si>
  <si>
    <t>Видеоуроки, тесты, презентации, поурочные планы, разработки уроков, сценарии мероприятий, пр. материалы для учителей информатики, математики, физики, химии и др. предметов. Каталог по предметам.</t>
  </si>
  <si>
    <t>ДЕРЕВО ЖИЗНИ</t>
  </si>
  <si>
    <t>Всероссийские творческие конкурсы для детей, воспитателей, учителей, педагогов дополнительного образования и родителей, с получением дипломов в электронном виде.</t>
  </si>
  <si>
    <t>Портал вчителів початкових класів "Урок"</t>
  </si>
  <si>
    <t>http://www.yrok.net.ua</t>
  </si>
  <si>
    <t>Находка для учителей начальных классов!</t>
  </si>
  <si>
    <t>Видео-уроки. нет</t>
  </si>
  <si>
    <t>https://videouroki.net</t>
  </si>
  <si>
    <t>Множество  готовых  видеоуроков  и  возможность  недорого  приобрести  комплекты  уроков  по  различным  дисциплинам</t>
  </si>
  <si>
    <t>Сеть творческих учителей создана для педагогов, которые интересуются возможностями улучшения качества обучения с помощью применения ИКТ.</t>
  </si>
  <si>
    <t>Мое образование</t>
  </si>
  <si>
    <t>http://xn--j1ahfl.xn--p1ai/</t>
  </si>
  <si>
    <t>Педагогическое сообщество «Моё образование» предназначено для работников образования.</t>
  </si>
  <si>
    <t>WebAnketa</t>
  </si>
  <si>
    <t>http://webanketa.com/</t>
  </si>
  <si>
    <t>Бесплатное создание анкет, опросов, тестов и голосований (ПикуликОВ)</t>
  </si>
  <si>
    <t>Сайт Константина Полякова</t>
  </si>
  <si>
    <t>kpolyakov.spb.ru</t>
  </si>
  <si>
    <t>Это моя палочка-выручалочка и при подготовке к урокам и подготовке к ЕГЭ и ОГЭ по информатике</t>
  </si>
  <si>
    <t>Сайт для учителей математики, работающих
 в 5-6 классах по комплекту
 Виленкина.</t>
  </si>
  <si>
    <t>http://zhohov.info</t>
  </si>
  <si>
    <t>Содержание: рабочая прорамма, планирование, учебник, проверочные работы, тренажёры, диктанты и т.д.</t>
  </si>
  <si>
    <t xml:space="preserve">
сайт презентаций</t>
  </si>
  <si>
    <t>Чтобы скачать презентацию не нужно регистрироваться, достаточно поделиться ссылкой в соцсетях,</t>
  </si>
  <si>
    <t>Сайт Инфоурок</t>
  </si>
  <si>
    <t>https://infourok.ru/</t>
  </si>
  <si>
    <t>На этом сайте можно найти полезную информацию при подготовке к уроку: презентации, тренажеры, разработки уроков, внеклассных мероприятий</t>
  </si>
  <si>
    <t>Сайт "Педкопилка"</t>
  </si>
  <si>
    <t>http://ped-kopilka.ru/users/4484/messages.html</t>
  </si>
  <si>
    <t>Мноого полезной информации, можно создать свой мини-сайт, поучаствовать в педагогических конкурсах, поделиться совим опытом.</t>
  </si>
  <si>
    <t>Сайт "Мультиурок"</t>
  </si>
  <si>
    <t>http://multiurok.ru/</t>
  </si>
  <si>
    <t>Бесплатный конструктор сайтов для учителей.  Здесь можно получить свой собственный сайт, делиться опытом, следить за  интересными публикациями своих коллег</t>
  </si>
  <si>
    <t>Сайт онлайн-обучения "Фоксфорд"</t>
  </si>
  <si>
    <t>http://foxford.ru/</t>
  </si>
  <si>
    <t>На этом сайте можно пройти онлан-курсы, принять участие с учащимися в олимпиадах и подготовиться ученикам к ГИА и ЕГЭ.</t>
  </si>
  <si>
    <t>МетаШкола - интернет - кружки и олимпиады</t>
  </si>
  <si>
    <t>Рыбий скелет</t>
  </si>
  <si>
    <t>Это графическое изображение, которое помогает представить причины событий, явлений, проблем и результатов. Кабдрахманова Гульзада</t>
  </si>
  <si>
    <t>http://pedsovet.su/load/320</t>
  </si>
  <si>
    <t>На сайте представлены шаблоны презентаций на разные темы</t>
  </si>
  <si>
    <t>Дошколёнок.ру</t>
  </si>
  <si>
    <t>Портал будет полезен в ежедневном труде работников ДОУ</t>
  </si>
  <si>
    <t>Федеральное агентство по образованию (Рособразование)</t>
  </si>
  <si>
    <t>http://www.ed.gov.ru</t>
  </si>
  <si>
    <t>На сайте представлены последние новости в области образования, конкурсы, олимпиды, проекты</t>
  </si>
  <si>
    <t>Национальная академияобразования имени И. Алтынсарина</t>
  </si>
  <si>
    <t>http://nao.kz/</t>
  </si>
  <si>
    <t>Национальная академияобразования имени И. Алтынсарина– республиканский научно-педагогический центр, консолидирующий усилия всех заинтересованных сторон (стейкхолдеров) для продвижения современной парадигмы образования на основе расширения академической свободы и повышения социальной ответственности.</t>
  </si>
  <si>
    <t>Энциклопедия визуальной среды</t>
  </si>
  <si>
    <t>https://readymag.com/varenyeorganizm/visualgym/</t>
  </si>
  <si>
    <t>Интерактивная энциклопедия, которая представлет все концепции, которые используют сегодня в дизайне.  Можно использовать как метариал при преподавании ИЗО, биологии, дизайна.</t>
  </si>
  <si>
    <t>Проект для начальной школы</t>
  </si>
  <si>
    <t>http://videouroki.net/look/diski/dpis/index.html</t>
  </si>
  <si>
    <t>30 видеоуроков о жизни и творчестве писателей.</t>
  </si>
  <si>
    <t>Сообщество педагогов Удмуртской Республики</t>
  </si>
  <si>
    <t xml:space="preserve">Портал активных учителей. Педагогиеские инновации, Совместный портал проектной деятельности. Бесплатные конкурсы и курсы, как для педагогов, так и для учеников. </t>
  </si>
  <si>
    <r>
      <t xml:space="preserve">Сервис для создания закладок  
</t>
    </r>
    <r>
      <rPr>
        <b/>
        <sz val="18"/>
        <color rgb="FF9900FF"/>
        <rFont val="Arial"/>
      </rPr>
      <t>symbaloo</t>
    </r>
  </si>
  <si>
    <t>http://www.symbaloo.com/home/mix/13ePQKIVDQ</t>
  </si>
  <si>
    <t>Визуальные закладки - это очень удобно и наглядно. Всегда под
рукой. Можно встроить в блог, сайт.</t>
  </si>
  <si>
    <t>Единая коллекция цифровых
образовательных ресурсов</t>
  </si>
  <si>
    <t>Ресурс содержит информационные и методические
материалы, необходимых для организации учебного
процесса.
Содержание Единой коллекции делится на две
основные составляющие:
− учебную, включающую цифровые ресурсы,
специально разработанные для использования в
образовательном процессе;
− культурно-просветительскую (универсальную,
многопрофильную), включающую цифровые ресурсы,
не имеющие учебной специфики.</t>
  </si>
  <si>
    <t>Официальный
информационный портал
ЕГЭ</t>
  </si>
  <si>
    <t>Ресурс содержит актуальнную информацию о едином
госудаственном экзамене по различным учебным
предметам (общие сведения, информацию выпускникам
11 классов, поступающим в вузы и сузы и пр.).</t>
  </si>
  <si>
    <t xml:space="preserve"> Создание мультимедийных интерактивных упражнений</t>
  </si>
  <si>
    <t>Фестиваль детского и юношеского творчества "Звезды нового века"</t>
  </si>
  <si>
    <t>http://znv.ru/index.php</t>
  </si>
  <si>
    <t>Предлагает детям, подросткам, молодежи и детским коллективам продемонстрировать свои достижения в искусстве и науке.</t>
  </si>
  <si>
    <t>Профобразование</t>
  </si>
  <si>
    <t xml:space="preserve">Интернет-издание: методические разработки, статьи, эстафеты, конкурсы, конференции, фестивали </t>
  </si>
  <si>
    <t>Вероятность в школе</t>
  </si>
  <si>
    <t>http://ptlab.mccme.ru/</t>
  </si>
  <si>
    <t>Сайт поддержки преподавания теории вероятностей и статистики в школе. Сайт рассчитан на учителей и школьников. Мы публикуем все материалы, полезные при изучении и преподавании статистики и вероятности в школе: уроки, статьи, таблицы распределений, базы данных ит .п. На сайте проводится дистанционная версия кружка МЦНМО по вероятности, а также олимпиада для школьников.</t>
  </si>
  <si>
    <t>Курсы, тренинги, семинары</t>
  </si>
  <si>
    <t>http://www.ucheba.ru/for-specialists</t>
  </si>
  <si>
    <t>Журнал «Высшее образование в России»</t>
  </si>
  <si>
    <t>http://www.vovr.ru/</t>
  </si>
  <si>
    <t>Журнал «Высшее образование в России</t>
  </si>
  <si>
    <t>Российское образование</t>
  </si>
  <si>
    <t>http://www.edu.ru/</t>
  </si>
  <si>
    <t>Федеральный портал об образовании в России</t>
  </si>
  <si>
    <t>Образование в России для иностранцев</t>
  </si>
  <si>
    <t>http://studyinrussia.ru/</t>
  </si>
  <si>
    <t>Портал о возможностях обучения в России для иностранцев</t>
  </si>
  <si>
    <t>Федеральный справочник</t>
  </si>
  <si>
    <t>http://federalbook.ru/projects/fso/fso.html</t>
  </si>
  <si>
    <t>Российское информационно-аналитическое издание в сфере образования.</t>
  </si>
  <si>
    <t>Сайт профессионального педагогического сообщества</t>
  </si>
  <si>
    <t>http://edcommunity.ru/</t>
  </si>
  <si>
    <t>Большая база обучающих материалов, вебинары, мастер-классы для педагогов, сетевые конкурсы, возможность размещения своих методических материалов</t>
  </si>
  <si>
    <t>СамВики</t>
  </si>
  <si>
    <t>http://wiki.edc-samara.ru/</t>
  </si>
  <si>
    <t xml:space="preserve">Сайт МБОУ ДПО «Центр развития образования г.о. Самара». На этой страничке проходят различные конкурсы, проекты. </t>
  </si>
  <si>
    <t>Ларин Александр Александрович. Математика. Репетитор.</t>
  </si>
  <si>
    <t>http://alexlarin.net</t>
  </si>
  <si>
    <t>htths://www.cerm.ru</t>
  </si>
  <si>
    <t>Сайт для подготовки учащихся к ГИА: для подготовки к ОГЭ и ЕГЭ. Иваненко О.В.</t>
  </si>
  <si>
    <t>Электронные образовательные ресурсы</t>
  </si>
  <si>
    <t>Сайт поддержки учащихся, учителей, много полезной и нужной информации.</t>
  </si>
  <si>
    <t>Современный учительский портал</t>
  </si>
  <si>
    <t>Бесплатные конкурсы для педагогов, общение, ведение электронного портфолио, размещение материалов, копилка ЭОР и много другого! Макарова Е.Н.</t>
  </si>
  <si>
    <t>Создание презентаций</t>
  </si>
  <si>
    <t>https://prezi.com</t>
  </si>
  <si>
    <t>Хороший сервис для создания интересных презентаций.</t>
  </si>
  <si>
    <t>Начальная школа - детям, родителям, учителям</t>
  </si>
  <si>
    <t>Возможность участвовать в сетевых проектах, повышать свой уровень ИК.В кинозале - коллекция мультиков и слайд-шоу, а также коллекция аудиоспектаклей и диафильмов, присланных детьми.
В библиотеке собрано около тысячи ссылок на разработки уроков для начальной школы, презентации, статьи, образовательные ресурсы.
Созданы модули детского поиска и поиска для учителей. (Кашпур С.Е)</t>
  </si>
  <si>
    <t>Geogebra - графический калькулятор для функций, геометрии, статистики, 3D геометрии.
Динамическая математика для учебы и преподавания</t>
  </si>
  <si>
    <t>https://www.geogebra.org</t>
  </si>
  <si>
    <t>Geogebra может помочь учителям математики, физики наглядно показать как строятся графики функций, фигуры по координатам, как "работают" вектора, учащимся изучать такие темы как "Координатная плоскость", "Графики функций".</t>
  </si>
  <si>
    <t>Методичний портал</t>
  </si>
  <si>
    <t>http://metodportal.com/</t>
  </si>
  <si>
    <t>Сайт является хорошим подспорьем в работе преподавателя. На нем можно найти примеры документации, календарных планирований, презентаций, примеры поурочных планов, программы и ссылки на них, дополнительные материалы к урокам по разным предметам. Также есть возможность размещения своих учебных материалов на сайте с последующим получением Сертификата. (Винник Е.И.)</t>
  </si>
  <si>
    <t>Ярославский центр телекоммуникаций и информационных систем в образовании</t>
  </si>
  <si>
    <t>http://projects.edu.yar.ru/</t>
  </si>
  <si>
    <t>Многочисленные ежегодные проекты для учащихся, родителей, учителей. (Пешкова Е.А.)</t>
  </si>
  <si>
    <t>IT-планета</t>
  </si>
  <si>
    <t>http://world-it-planet.org/</t>
  </si>
  <si>
    <t>IT-Планета – это соревнования, направленные на выявление и поддержку способных и практически подготовленных студентов и молодых специалистов ИТ-сферы.  (Тюрикова О.Д.)</t>
  </si>
  <si>
    <t>ИНТУИТ НАЦИОНАЛЬНЫЙ ОТКРЫТЫЙ УНИВЕРСИТЕТ</t>
  </si>
  <si>
    <t>Бесплатное дистанционное обучение в Национальном Открытом Университете «ИНТУИТ»  (Бушмакина О. В.)</t>
  </si>
  <si>
    <t>УЧИ.РУ</t>
  </si>
  <si>
    <t>https://uchi.ru/</t>
  </si>
  <si>
    <t>Учи.ру - это онлайн-платформа, где ученики из всех регионов России изучают школьные предметы в интерактивной форме.(Козина О. Н.)</t>
  </si>
  <si>
    <t>Музейные головоломки</t>
  </si>
  <si>
    <t>http://muzeinie-golovolomki.ru/</t>
  </si>
  <si>
    <t>Сайт с интеллектуальными играми по искусству.Интересен как школьникам для контроля знаний, так и взрослым</t>
  </si>
  <si>
    <t>Дневник погоды для школьников</t>
  </si>
  <si>
    <t>https://www.gismeteo.ru/diary</t>
  </si>
  <si>
    <t>Онлайн-дневник, где можно выбрать регион, дату и получить данные о погоде в виде таблицы и условных обозначений (расшифрока есть). Гликман Е.</t>
  </si>
  <si>
    <t>http://puzzlecup.com</t>
  </si>
  <si>
    <t xml:space="preserve">Создание кроссвордов на различные темы. </t>
  </si>
  <si>
    <t>Игры</t>
  </si>
  <si>
    <t>http://masnervin.blogspot.ru/p/blog-page_22.html</t>
  </si>
  <si>
    <t>Кроссворды</t>
  </si>
  <si>
    <t>http://masnervin.blogspot.ru/p/blog-page_5.html</t>
  </si>
  <si>
    <t>Тесты</t>
  </si>
  <si>
    <t>http://masnervin.blogspot.ru/p/blog-page.html</t>
  </si>
  <si>
    <t>Дистанционные олимпиады</t>
  </si>
  <si>
    <t>https://intolimp.org</t>
  </si>
  <si>
    <t>Олимпиады проекта intolimp.org включают задания разного уровня сложности, чтобы испытать свои силы могли учащиеся всех возрастов и уровня знаний. Задания полностью соответствуют школьной программе, развивают кругозор и интерес к предмету. Они помогают не только повторить и систематизировать весь пройденный материал, но и дают стимул для дальнейшего обучения.</t>
  </si>
  <si>
    <t>https://uchi.ru/teachers/g/96958/stats/main</t>
  </si>
  <si>
    <t>Учи.ру — это онлайн-платформа, где ученики из всех регионов России изучают школьные предметы в интерактивной форме.</t>
  </si>
  <si>
    <t>Непрерывная подготовка учителя технологи</t>
  </si>
  <si>
    <t>http://tehnologiya.ucoz.ru/</t>
  </si>
  <si>
    <t>Сайт Ульяновского КОИРО, в помощь и для развития учителя технологии</t>
  </si>
  <si>
    <t>Кафедра стандартизации ипрофессионального и техничегого образования, в помощь учителя технологии</t>
  </si>
  <si>
    <t>http://old.prosv.ru/info.aspx?ob_no=45932</t>
  </si>
  <si>
    <t>Издательство просвещение</t>
  </si>
  <si>
    <t>Осуществляет дистанционные курсы повышения квалификации по вполне приемлемым ценам - очень удобно, интересно. полезно.</t>
  </si>
  <si>
    <t>Онлайн-конструктор дидактических игр</t>
  </si>
  <si>
    <t>Позволяет создавать самим либо использовать уже созданные интерактивные задания на закрепление учебного материала. Прост и понятен. Интересно!</t>
  </si>
  <si>
    <t>Учи.ру — это онлайн-платформа</t>
  </si>
  <si>
    <t xml:space="preserve">https://uchi.ru/ </t>
  </si>
  <si>
    <t>Как сделать презентацию</t>
  </si>
  <si>
    <t>http://presportal.ru/power-point/kak-sdelat-prezentaciyu-v-power-point-pervye-shagi/</t>
  </si>
  <si>
    <t>Страна Мастеров</t>
  </si>
  <si>
    <t>http://stranamasterov.ru</t>
  </si>
  <si>
    <t>Бесплатный сайт. Можно подчеркнуть множество идей для творчества. Также разместить свои творческие проекты или проекты детей. Сайт для творческих педагогов</t>
  </si>
  <si>
    <t>ОБД Мемориал</t>
  </si>
  <si>
    <t>В настоящее время ОБД «Мемориал» содержит почти 17 млн цифровых копий документов о безвозвратных потерях и 20 млн именных записей о потерях Красной Армии в Великой Отечественной войне.
Обнародованы первичные места захоронений более, чем 5 млн солдат и офицеров.
Публикация этих данных в открытом доступе позволила каждому из нас восстановить судьбу и места захоронения своих дедов и прадедов – участников Великой Отечественной войны.</t>
  </si>
  <si>
    <t>Международная школа практической педагогики</t>
  </si>
  <si>
    <t>http://worldtutors.ru/</t>
  </si>
  <si>
    <t>на сайте размещены материалы по актуальным проблемам образования, индивидуализации и тьюторству</t>
  </si>
  <si>
    <t>Виртуальная школа Profile</t>
  </si>
  <si>
    <t>profileschool.ru</t>
  </si>
  <si>
    <t>Это школа обучения онлайн.Здесь можно научиться на хорошем уровне у профессионалов  работе в программах: AUTODESK 3DS MAX, ADOBE PHOTOSHOP,ADOBE INDESIGN, ADOBE ILLUSTRATOR.Также здесь есть курсы по фотографии и искусству. Обучалась на нескольких курсах работе в программе ADOBE PHOTOSHOP - понравилось очень. Единственный минус - дороговато.</t>
  </si>
  <si>
    <t>Курсы GeekBrains</t>
  </si>
  <si>
    <t>https://geekbrains.ru/courses</t>
  </si>
  <si>
    <t>Обучение программированию как для начинающих, так и для продвинутых программистов. Есть разные уровни. Выдаются сертификаты.</t>
  </si>
  <si>
    <t>Викторины и игры</t>
  </si>
  <si>
    <t>http://nit-for-you.wikispaces.com/</t>
  </si>
  <si>
    <t>Развивающие игры и викторины, кроссворды с возможностью самостоятельного составления.</t>
  </si>
  <si>
    <t>Ресурс для разработки тестовых заданий</t>
  </si>
  <si>
    <t xml:space="preserve">LearningApps.org является приложением Web 2.0, используется для поддержки обучения и процесса преподавания с помощью интерактивных модулей. Существующие модули могут быть непосредственно включены в содержание обучения, а также их можно изменять или создавать в оперативном режиме. Целью является также собрание интерактивных блоков и возможность сделать их общедоступным. Такие блоки (так называемые приложения или упражнения) имеют свою ценность, а именно Интерактивность.
Прекрасный сервис для разработки разнообразных тестовых заданий. 
На сайте имеются десятки шаблонов, которые позволяют  создавать тестовые задания любой структуры, включая в них не только текст, но и картинки, аудио- и видеоролики.
Сервис хоть и ориентирован на школьный возраст, но множество материалов можно сделать и для дошколят. 
Для создания и сохранения собственных заданий необходимо зарегистрироваться. Создав задание, вы можете тут же опубликовать его или сохранить для личного пользования. 
Посмотреть  готовые ресурсы могут и незарегистрированные пользователи.
 Вы можете использовать задания, составленные вашими коллегами, скопировав ссылку внизу задания.  Можно также скачать любое задание в виде архива файлов. Кроме того, можно создать аккаунты для своих учеников  в школе и использовать свои ресурсы для проверки их знаний прямо на этом сайте. Сайт многоязычный, языки переключаются с помощью флагов в верхнем правом углу. У сервиса LearningApps.org понятная навигация, разобраться в нём не составит труда. 
Работая тьютором, обучала этому сервису учителей и дошкольных работников, мне он очень нравится.
.
</t>
  </si>
  <si>
    <t xml:space="preserve">https://ege.sdamgia.ru/   </t>
  </si>
  <si>
    <t>Обучающая система Дмитрия Гущина, задания ЕГЭ по предметам. Тельцова Е. В.</t>
  </si>
  <si>
    <t>Сдам ГИА</t>
  </si>
  <si>
    <t xml:space="preserve">https://sdamgia.ru/ </t>
  </si>
  <si>
    <t>Образовательный портал по подготовке к экзаменам. Тельцова Е. В.</t>
  </si>
  <si>
    <t>Сайт для души. Знакомство с творчеством. Искорки талантов и умений.</t>
  </si>
  <si>
    <t>Пинтерест</t>
  </si>
  <si>
    <t>https://ru.pinterest.com/</t>
  </si>
  <si>
    <t>Копилочка идей разных направлений со всего мира</t>
  </si>
  <si>
    <t>Учимся играя</t>
  </si>
  <si>
    <t>http://earlystudy.ru/</t>
  </si>
  <si>
    <t>Сайт для воспитателей, родителей и просто творческих людей</t>
  </si>
  <si>
    <t xml:space="preserve">Отличник
</t>
  </si>
  <si>
    <t>http://otlichnyk.ru/</t>
  </si>
  <si>
    <t xml:space="preserve">
Тренажёр решения заданий по математике и русскому языку.
</t>
  </si>
  <si>
    <t>Дуолинго</t>
  </si>
  <si>
    <t>https://www.duolingo.com/</t>
  </si>
  <si>
    <t>Сайт для изучения английского языка. Определяет уровень пользователя и строит дальнейший образовательный маршрут по изучению языка с ежедневным напоминанием, если пользователь пропускает. Ненавязчив.</t>
  </si>
  <si>
    <t>http://foxford.ru/about_foxford</t>
  </si>
  <si>
    <t>Центр онлайн- обучения для учителей и учеников. Проводят курсы повышения квалификации, сотрудничают с ведущими университетами страны.</t>
  </si>
  <si>
    <t>pdf-docs.ru</t>
  </si>
  <si>
    <t>http://pdf-docs.ru/</t>
  </si>
  <si>
    <t>Сжатие и конвертирование формата PDF</t>
  </si>
  <si>
    <t>jpg to pdf</t>
  </si>
  <si>
    <t xml:space="preserve">http://jpg2pdf.com/ru/
</t>
  </si>
  <si>
    <t>I love pdf</t>
  </si>
  <si>
    <t>http://www.ilovepdf.com/ru/compress_pdf</t>
  </si>
  <si>
    <t>Проверка текста на уникальность</t>
  </si>
  <si>
    <t>http://text.ru/</t>
  </si>
  <si>
    <t>https://infourok.ru</t>
  </si>
  <si>
    <t>Сайт предназначен для педагогов. На нем можно разместить свой материал, принять участие в конкурсах, скачать материал, интересные видеуроки, пройти курсы, посетить вебинары</t>
  </si>
  <si>
    <t>Центр развития педагогики</t>
  </si>
  <si>
    <t>info@crp.online</t>
  </si>
  <si>
    <t>Тестирование для педагогов, олимпиады, викторины, предметные турниры для школьников, курсы для педагогов.</t>
  </si>
  <si>
    <t>ЯКласс</t>
  </si>
  <si>
    <t xml:space="preserve">http://www.yaklass.ru/ </t>
  </si>
  <si>
    <t>Прекрасный ресурс для дистанционного обучения учащихся всех возрастов</t>
  </si>
  <si>
    <t>Ментальная карта</t>
  </si>
  <si>
    <t>Коллективное создание ментальных карт. Более 4 миллионов людей пользуются MindMeister для творческой работы.</t>
  </si>
  <si>
    <t>Без процедуры регистрации можно найти много методических уроков конкретно по программе любого предмета для любого класса</t>
  </si>
  <si>
    <t>Сайт "Олимпиада"</t>
  </si>
  <si>
    <t>Olimpiada.ru</t>
  </si>
  <si>
    <t>На сайте Olimpiada.ru каждой олимпиаде посвящена отдельная страничка с подробной информацией, контактами организаторов и полезными ссылками</t>
  </si>
  <si>
    <t xml:space="preserve">Сайт "Engblog" </t>
  </si>
  <si>
    <t>http://engblog.ru/</t>
  </si>
  <si>
    <t>сайт посвящен самостоятельному изучению английского языка и объединяет множество людей, изучающих английский язык в школе, вузе, на курсах и самостоятельно.</t>
  </si>
  <si>
    <t>Сайт "Jimdo"</t>
  </si>
  <si>
    <t>http://ru.jimdo.com/</t>
  </si>
  <si>
    <t xml:space="preserve"> бесплатный конструктор для создания сайтов Сурина ЛИ</t>
  </si>
  <si>
    <t>Edcommunity 3.0</t>
  </si>
  <si>
    <t>Edcommunity 3.0 – это  1. Возможность профессионального совершенствования  • Непрерывно пополняющаяся база обучающих материалов   • вебинары  • мастер-классы педагогов  • образовательные программы Учебного центра  • большая библиотека уроков  2. Обмен опытом  • знакомство с работами и методиками коллег  • обсуждение работ коллег  • представление своих работ  • «работа над ошибками» вместе с коллегами  • обмен опытом как по специализации, так и по использованию оборудования 3. Самореализация   • проведение вебинаров  • проведение мастер-классов  • написание статей  • участие в сетевых профессиональных конкурсах  • участие в программе профессионального роста EDSTARS 4. Общение  • полноценная социальная сеть  • форумы, блоги и группы      Елена Таран</t>
  </si>
  <si>
    <t>Интернет-журнал "Педагогический мир"</t>
  </si>
  <si>
    <t>методического издание, предназначенное для педагогов дошкольного образования, начальной и средней школы, дополнительного и профессионального образования.</t>
  </si>
  <si>
    <t>http://урок.рф</t>
  </si>
  <si>
    <t>учебный портал</t>
  </si>
  <si>
    <t>всё для учителей (олимпиады, разработки, материалы для уроков</t>
  </si>
  <si>
    <t>Сайт Международных дистанционных олимпиад</t>
  </si>
  <si>
    <t>infourok.ru/konkurs</t>
  </si>
  <si>
    <t>На этом сайте олимпиады по 28 предметам. Интересные задания и наградные материалы.</t>
  </si>
  <si>
    <t xml:space="preserve">Сайт-Мультиурок. </t>
  </si>
  <si>
    <t>http://multiurok.ru/about</t>
  </si>
  <si>
    <t>http://www.myshared.ru</t>
  </si>
  <si>
    <t>На этом сайте можно найти много полезной информации для учителей. Опубликовывать свои разработки и получать сертификаты.</t>
  </si>
  <si>
    <t>Сайт - Интолимп. Серии олимпиад.</t>
  </si>
  <si>
    <t>https://intolimp.org/request</t>
  </si>
  <si>
    <t xml:space="preserve">На этом сайте интересные олимпиады. </t>
  </si>
  <si>
    <t>Дидактор</t>
  </si>
  <si>
    <t>http://didaktor.ru</t>
  </si>
  <si>
    <t>Сайт педагога-практика Аствацатурова Георгия Осиповича. Огромное количество и теоеретического и практического материала. Зайдите, не пожалеете.</t>
  </si>
  <si>
    <t>Сайт "Олимпус"</t>
  </si>
  <si>
    <t>http://www.olimpus.org.ru/</t>
  </si>
  <si>
    <t>ООО " Олимпус " организует общероссийские предметные олимпиады для учеников 1-9 классов.  Олимпиады составляют ценное дополнение к учебной программе, и являются независимым источником проверки знаний учеников по всем предметам. Олимпиады подготовлены квалифицированным педагогическим составом и оформлены в интересной и занимательной форме. Победителей и участников всегда ждут наградные материалы. Наталья Лифанова</t>
  </si>
  <si>
    <t>LearningApps</t>
  </si>
  <si>
    <t>https://learningapps.org</t>
  </si>
  <si>
    <t>Бесплатная Web 2.0-платформа  LearningApps.org позволяет учителю, учащимся создавать интерактивные упаржнения и выполнять их в режиме онлайн (около 20 видов мультимедийных упражнений).</t>
  </si>
  <si>
    <t>Учи.ру</t>
  </si>
  <si>
    <t>Учебная платформ по математике для учеников 1-6 классов. Интересные задания. олимпиады.</t>
  </si>
  <si>
    <t>Я сама блоггер</t>
  </si>
  <si>
    <t>Создаем бесплатный блог, настраиваем и улучшаем.</t>
  </si>
  <si>
    <t>Prezi</t>
  </si>
  <si>
    <t>Инструмент для создания интересных он-лайн презентаций</t>
  </si>
  <si>
    <t>Образовательный портал</t>
  </si>
  <si>
    <t>openedu.ru</t>
  </si>
  <si>
    <t>Курсы от лучших университетов (в том числе, МГУ, ВШЭ и др.) Доступ к курсу бесплатный, можно получить сертификат от учебного заведение. Широкова Н.</t>
  </si>
  <si>
    <t>LearningApps.org</t>
  </si>
  <si>
    <t>Онлайн-платформа для создания собственных образовательных ресурсов является приложением Web 2.0 для поддержки обучения и процесса преподавания с помощью интерактивных модулей. Существующие модули могут быть непосредственно включены в содержание обучения, а также их можно изменять или создавать в оперативном режиме. Целью является также собрание интерактивных блоков и возможность сделать их общедоступным. Такие блоки (так называемые приложения или упражнения ) не включены по этой причине ни в какие программы или конкретные сценарии. Они имеют свою ценнность, а именно Интерактивность.</t>
  </si>
  <si>
    <t>Факультет Проектной деятельности и фандрайзинга образовательного портала "Мой университет"</t>
  </si>
  <si>
    <t>grant-project.ru</t>
  </si>
  <si>
    <t>Имеется возможность приобрести знания о проектной деятельности,  опыт в оформлении проектов на гранты, пополнить профессиональное портфолио значимым документом Всероссийского и Международного уровня, публиковаться в сборниках, общаться с единомышленниками. Сухинина Е.В.</t>
  </si>
  <si>
    <t>Gonodle</t>
  </si>
  <si>
    <t>сайт с различными физминутками</t>
  </si>
  <si>
    <t>Развивайся играя!</t>
  </si>
  <si>
    <t>http://boostbrain.ru/</t>
  </si>
  <si>
    <t>сайт с интеллектуальными играми для детей (мышление, логика, внимание, скорость реакции).</t>
  </si>
  <si>
    <t>Сerm.ru</t>
  </si>
  <si>
    <t xml:space="preserve">cerm.ru </t>
  </si>
  <si>
    <t>Сайт, который предлагает конкурсы и проекты для обучающихся (Веб-грамотей, Почитай-ка, Бионик), педагогические мастерские для учителей. Есть тренажеры по математике и русскому языку для учащихся...</t>
  </si>
  <si>
    <t>Французский как иностранный</t>
  </si>
  <si>
    <t>http://www.lepointdufle.net/</t>
  </si>
  <si>
    <t>Сайт, предлагающий обширный материал.касающийся французского языка,французской культуры и страноведения,педагогический материал.</t>
  </si>
  <si>
    <t>Педагогическое интернет - сообщество "Мое обрахование</t>
  </si>
  <si>
    <t>Педагогическое сообщество «Моё образование» предназначено для работников школьного, дошкольного и дополнительного образования, а также для всех специалистов, занимающихся образовательной и воспитательной деятельностью.Проводит различные бесплатные конкурсы для учителей (Фатихова Ф.Х.)</t>
  </si>
  <si>
    <t>Объединение учителей Санкт-Петербурга</t>
  </si>
  <si>
    <t>http://www.eduspb.com/</t>
  </si>
  <si>
    <t>Сайт, предлагающий обширный материал.касающийся физики,истории физики,огромная видеотека.</t>
  </si>
  <si>
    <t>http://didaktor.ru/</t>
  </si>
  <si>
    <t>Медиадидактика, педтехники, проекты</t>
  </si>
  <si>
    <t>Школьные учебники СССР</t>
  </si>
  <si>
    <t>http://sheba.spb.ru/shkola/index.htm</t>
  </si>
  <si>
    <t>Сайт будет интересен всем предметникам. Большой архив советских учебников по всем предметам выложен для свободного скачивания.  Много интересного можно найти в разделах разделы "История", "Литература", "Психология" и др. В числе прочего на сайте размещен электронный вариант знаменитой "Истории Всесоюзной коммунистической партии (большевиков). Краткий курс".</t>
  </si>
  <si>
    <t>Центр дистанционного образования "Эйдос"</t>
  </si>
  <si>
    <t>Дистанционные эвристические олимпиады, конкурсы, предметные недели для учащихся. Много интересного и полезного для учителей, администраторов, преподавателей вузов. Платно.</t>
  </si>
  <si>
    <t>Учебно-методический кабинет</t>
  </si>
  <si>
    <r>
      <t xml:space="preserve">Сервис для создания закладок  
</t>
    </r>
    <r>
      <rPr>
        <b/>
        <sz val="18"/>
        <color rgb="FF9900FF"/>
        <rFont val="Arial"/>
      </rPr>
      <t>symbaloo</t>
    </r>
  </si>
  <si>
    <t>Ped-kopilka.ru</t>
  </si>
  <si>
    <t>интересно для всех учителей, можно принимать участие в мастер-классах и конкурсах, получать дипломы и благодарности, можно публиковать свои материалы, можно общаться в блогах</t>
  </si>
  <si>
    <t>Фестиваль педагогических идей "Открытый урок"</t>
  </si>
  <si>
    <t>festival.1september.ru</t>
  </si>
  <si>
    <t>На сайте много интересной иполезной информации от коллег из разных уголков России. Можно участвовать с ребятами в исследовательских конкурсах.</t>
  </si>
  <si>
    <t>Международный образовательный портал</t>
  </si>
  <si>
    <t>http://www.maam.ru/users/820480</t>
  </si>
  <si>
    <t>На сайте много интересной  информации  по работе с дошкольниками Можно участвовать с детьми в различных конкурсах.</t>
  </si>
  <si>
    <t>Глобальная школьная лаборатория</t>
  </si>
  <si>
    <t>https://globallab.org/ru/#.V_FROB-vUxA</t>
  </si>
  <si>
    <t>Ресурсы для школьных заданий</t>
  </si>
  <si>
    <t xml:space="preserve">https://learningapps.org/ </t>
  </si>
  <si>
    <t>LearningApps.org является приложением Web 2.0 для поддержки обучения и процесса преподавания с помощью интерактивных модулей. Существующие модули могут быть непосредственно включены в содержание обучения, а также их можно изменять или создавать в оперативном режиме. Целью является также собрание интерактивных блоков и возможность сделать их общедоступным. Такие блоки (так называемые приложения или упражнения) не включены по этой причине ни в какие программы или конкретные сценарии. Они имеют свою ценнность, а именно Интерактивность.</t>
  </si>
  <si>
    <t>Меташкола</t>
  </si>
  <si>
    <t>Бесплатные олимпиады</t>
  </si>
  <si>
    <t>http://easyen.ru</t>
  </si>
  <si>
    <t>Данный портал предлагает много интересного, делится своими знаниями, опытом и навыками.</t>
  </si>
  <si>
    <t>PencilCode (Карандашное программирование</t>
  </si>
  <si>
    <t>http://pencilcode.net/</t>
  </si>
  <si>
    <t>Веб сервис, который позволяет привить у учащихся интерес к программированию и развить навыки алгоритмического мышления.</t>
  </si>
  <si>
    <t>Интернет-сообщество учителей,  сайт для учителей содержит материалы для учителя: поурочное планирование, открытые уроки, презентации.</t>
  </si>
  <si>
    <t>Pedsovet.su</t>
  </si>
  <si>
    <t>Можно подписаться на рассылки, присылают анонсы мероприятий, методических материалов, разработок, курсов (платных и бесплатных). При публикации урока выдают сертификат, что очень важно при прохождении аттестации, участии в конкурсах педагогического мастерства.</t>
  </si>
  <si>
    <t xml:space="preserve"> Сетевое образовательное издание «МАРАФОНЫ» </t>
  </si>
  <si>
    <t>http://www.marafony.ru/</t>
  </si>
  <si>
    <t xml:space="preserve">Всероссийские тематические конкурсы для школьников и студентов. Публичные конкурсы содержат задания внешкольной программы. Высылаемые участникам задания являются тестовыми, состоят из 20 вопросов с выбором из 3 вариантов
ответа. </t>
  </si>
  <si>
    <t>Видеоуроки по предметам школьной программы</t>
  </si>
  <si>
    <t>http://interneturok.ru/</t>
  </si>
  <si>
    <t xml:space="preserve">Сайт предназначен  для учеников, родителей и учителей. Можно прослушать и просмотреть материал, который  пропустил ученик, есть проверочные тесты. Меня этот сайт выручает, если ставят замещение. </t>
  </si>
  <si>
    <t>http://rebus1.com/</t>
  </si>
  <si>
    <t>Очень интересный сайт, составляет ребусы. Пользовалась программой для создания своей игры.</t>
  </si>
  <si>
    <t>Атлас новых профессий</t>
  </si>
  <si>
    <t>http://atlas100.ru/</t>
  </si>
  <si>
    <t>Можно использовать для профориентации школьников, интересен с точки зрения развития профессий.</t>
  </si>
  <si>
    <t>Арзамас</t>
  </si>
  <si>
    <t>некоммерческий просветительский проект, посвященный гуманитарным знаниям. В основе лежат курсы Арзамас, или «Гуманитарные сериалы», - каждый на свою тему. Раз в две недели авторы открывают новую «кафедру»: по четвергам на сайте появляются новые курсы по истории, литературе, искусству, антропологии, философии. Курсы Арзамас - это сочетание коротких видеолекцый, прочитанных учеными, и материалов, подготовленных редакцией: справочных заметок и длинных статей, фотогалерей и фрагментов кинохроники, цитат из забытых книг и интервью со специалистами - всего, что поможет полнее раскрыть тему. Арзамас состоит из курсов, каждый из которых посвящен определенной теме. Каждый четверг публикуется новый курс, но все опубликованные ранее всегда можно найти в архиве.Каждый курс состоит из нескольких 15-минутных видеолекций (эпизодов). Каждый эпизод, в свою очередь, снабжен разнообразными материалами - текстами, фотографиями, картами и т. д., которые дополнительно раскрывают тему.</t>
  </si>
  <si>
    <t>Pinterest (Пинтерест)</t>
  </si>
  <si>
    <t>социальный интернет-сервис, фотохостинг, позволяющий пользователям добавлять в режимеонлайн изображения и помещать их в тематические коллекции и делиться ими с другими пользователями. Загруженные на сервис изображения называются «кнопками» (англ. pin), а коллекции, к которым они принадлежат — «досками» (англ. boards), благодаря художественным особенностям оформления сайта особенно популярен среди женщин. (Ульянова О.С.)</t>
  </si>
  <si>
    <t>Сайт "Элементы"</t>
  </si>
  <si>
    <t>http://elementy.ru/</t>
  </si>
  <si>
    <t>"Элементы большой науки физика математика химия биология геология лингвистика черные дыры темная материя темная энергия" Элементы большой науки: новости науки, научные блоги (дневники, веб-логи), календарь научных событий - конференции, семинары, симпозиумы, конкурсы, олимпиады, лекции; справочник по законодательству Наука, образование и право, библиотека статей известных ученых, поддержка науки: благотворительные организации, гранты, лауреаты грантов и стипендий фонда Династия (Соловцева Инна)</t>
  </si>
  <si>
    <t>Quizlet</t>
  </si>
  <si>
    <t>Прило жение PhotoPeach (Фотопич)</t>
  </si>
  <si>
    <t>http://photopeach.com</t>
  </si>
  <si>
    <t>Удобный и полезный ресурс для создания слайд-шоу из ваших фото с возможностью подписей, музыкального сопровождения и встраивания в  блоги в виде активного объекта. (Герасименко Н.В.)</t>
  </si>
  <si>
    <t>https://quizlet.com/latest</t>
  </si>
  <si>
    <t>Сайт для дошкольников Маам</t>
  </si>
  <si>
    <t xml:space="preserve">http://www.maam.ru </t>
  </si>
  <si>
    <t>Сегодня хочу рассказать о сервисе, с помощью которого можно создавать интерактивные карты. Это сервис quizlet. Что такое Quizlet? Quizlet – это бесплатный онлайн сервис для создания и применения флэш-карточек и обучающих игр в разных категориях. В этом сервисе можно работать в различных режимах.</t>
  </si>
  <si>
    <t>удобный и полезный ресурс как для начинающих педагогов, которым нужно найти необходимый материал, так и для опытных воспитателей, желающих передать свой опыт. также есть возможность участия в конкурсах и для педагогов и для детей</t>
  </si>
  <si>
    <t>Альманах педагога</t>
  </si>
  <si>
    <t>https://almanahpedagoga.ru/servisy/vebinary/webinary</t>
  </si>
  <si>
    <t xml:space="preserve">Ярославский Центр телекоммуникаций и информационных систем в образовании </t>
  </si>
  <si>
    <t>http://www.edu.yar.ru/</t>
  </si>
  <si>
    <t>Большая база вебинаров для педагогов</t>
  </si>
  <si>
    <t>Очень полезный информационно-образовательный портал для педагогов и учащихся</t>
  </si>
  <si>
    <t>АНО ДПО "Инновационный образовательный центр повышения квалификации и переподготовки "Мой университет"</t>
  </si>
  <si>
    <t>http://moi-universitet.ru</t>
  </si>
  <si>
    <t>Learning Games for Kids</t>
  </si>
  <si>
    <t>http://www.learninggamesforkids.com/vocabulary_games.html</t>
  </si>
  <si>
    <t>Большой выбор дистанционных курсов повышения квалификации для педагогов, по различным направлениям</t>
  </si>
  <si>
    <t xml:space="preserve">Сайт содержит большое количество тематических онлайн флеш игр, направленых на расширение и закрепление словарного запаса по определённой тематике. будет полезен для учителей английского языка при отработке лексического материала и в качестве презентативного материала. </t>
  </si>
  <si>
    <t xml:space="preserve">Сообщество Edcommunity -здесь вы знакомитесь с коллегами, экспертами и специалистами, обсуждаете вопросы, связанные с использованием современных интерактивных технологий и инструментов от документ-камер, интерактивных досок и цифровых лабораторий до облачных сервисов 3D-визуализации, а также получаете бесценный практический опыт обучения своих подопечных с помощью современных образовательных технологий. 
</t>
  </si>
  <si>
    <t>Вэб - сервис Plickers</t>
  </si>
  <si>
    <t>http://osipovateacher.blogspot.ru/2016/07/plickers.html</t>
  </si>
  <si>
    <t>Замечательный сервисPlickers, который позволяет провести опрос и быстро проверить понимание той или иной темы. При этом, учащимся не нужно использовать гаджеты. Достаточно, чтобы телефон (планшет) с выходом в Интернет был у учителя. Детям раздаются карточки с QR - кодами, вопросы проецируются на интерактивную доску через компьютер</t>
  </si>
  <si>
    <t>https://learningapps.org/about.php</t>
  </si>
  <si>
    <t>LearningApps.org является приложением Web 2.0 для поддержки обучения и процесса преподавания с помощью интерактивных модулей. Существующие модули могут быть непосредственно включены в содержание обучения, а также их можно изменять или создавать в оперативном режиме. Целью является также собрание интерактивных блоков и возможность сделать их общедоступным. Такие блоки (так называемые приложения или упражнения ) не включены по этой причине ни в какие программы или конкретные сценарии. Они имеют свою ценнность, а именно Интерактивность.</t>
  </si>
  <si>
    <t>Сайт Православного Свято-Тихоновского Университета</t>
  </si>
  <si>
    <t>http://www.pravolimp.ru/</t>
  </si>
  <si>
    <t>Образовательный сайт: качественные олимпиады для школьников разного возраста, материал для уроков ОРКСЭ. Возможно системное использование учителем. (Новикова Н.В.)</t>
  </si>
  <si>
    <t>Сайт Фоксфорд</t>
  </si>
  <si>
    <t>Образовательный сайт, созданный преподавателями МФТИ.Содержит много полезного материала как для учеников, так и для преподавателей: олимпиады с последующим разбором,курсы для подготовки к экзаменам для учеников и курсы повышения квалификации для учителей и т.д.(Кокорина Л.Н)</t>
  </si>
  <si>
    <t xml:space="preserve">Библитека им. Белинского </t>
  </si>
  <si>
    <t>Официальный сайт бибилиотеки им. В. Г. Белинского. Библиотека им. В. Г. Белинского – место проведения образовательных проектов, просветительских акций с участием ученых, писателей, художников, артистов. Регулярно проходят презентации новых книг, научные конференции, музыкальные вечера, художественные и книжные выставки, действуют лектории, языковые и тематические клубы.</t>
  </si>
  <si>
    <t xml:space="preserve">сайт </t>
  </si>
  <si>
    <t>http://opisanie-kartin.com/mone-klod/</t>
  </si>
  <si>
    <t>Описания картин русских и зарубежных художников, живопись</t>
  </si>
  <si>
    <t>Подкаст для развития навыка говорения по английскому языку</t>
  </si>
  <si>
    <t>http://splendidspeaking.podomatic.com/</t>
  </si>
  <si>
    <t xml:space="preserve">Данный подкаст является прекрасным интернет-ресурсом для совершенствоввания навыков говорения на английском языке. </t>
  </si>
  <si>
    <t>Ярмарка мастеров</t>
  </si>
  <si>
    <t>http://www.livemaster.ru/</t>
  </si>
  <si>
    <t>мастер-классы по рисованию и рукоделию, материалы для творчества</t>
  </si>
  <si>
    <t>Издательство "Легион"</t>
  </si>
  <si>
    <t>http://www.legionr.ru</t>
  </si>
  <si>
    <t>Сайт издательства "Легион" даёт возможность поучаствовать в вебинарах с получением свидетельства на бесплатной основе. Также можо просмотреть учебную литературу и заказать ее напрямую с сайта</t>
  </si>
  <si>
    <t>Институт ЭНЕСКО по информационным технологиям в образовании</t>
  </si>
  <si>
    <t>http://ru.iite.unesco.org/</t>
  </si>
  <si>
    <t>Миссия ИИТО состоит в том, чтобы служить центром изучения передовых методом применения ИКТ в образовании, а также экспертизы и распространения информации в данной области.</t>
  </si>
  <si>
    <t>Блог Александра Баданова</t>
  </si>
  <si>
    <t>http://badanovag.blogspot.ru/p/web-20.html</t>
  </si>
  <si>
    <t>Наш коллега систематизировал ресурсы для использования в работе в школе и не только.</t>
  </si>
  <si>
    <t>Обучение иностранным языкам</t>
  </si>
  <si>
    <t>https://speakasap.com/ru/en-ru/</t>
  </si>
  <si>
    <t>Великолепная подборка теоретического и практического материала по многим иностранным языкам</t>
  </si>
  <si>
    <t>создание интерактивных заданий</t>
  </si>
  <si>
    <t>Сайт учителя физики</t>
  </si>
  <si>
    <t>http://okhotnik-galina.ucoz.ru/</t>
  </si>
  <si>
    <t>Материалы. которые могут быть полезны учителю физики в общеобразовательной школе</t>
  </si>
  <si>
    <t>Мир астрономии</t>
  </si>
  <si>
    <t>http://galinaokhotnik.ucoz.ru/</t>
  </si>
  <si>
    <t>Всем, кого увлекает астрономия</t>
  </si>
  <si>
    <t>Игра-конкурс "Инфознайка"</t>
  </si>
  <si>
    <t>Международный конкурс «ИНФОЗНАЙКА» по информатике и информационным технологиям для учащихся общеобразовательных школ и студентов учреждений среднего профессионального образования</t>
  </si>
  <si>
    <t>Словари и энциклопедии</t>
  </si>
  <si>
    <t>http://dic.academic.ru/</t>
  </si>
  <si>
    <t>широко представлены различные словари и энциклопедии</t>
  </si>
  <si>
    <t>Блог Ольги Пивненко</t>
  </si>
  <si>
    <t>http://inf548.blogspot.ru/2010/09/on-line-flockdraw.html</t>
  </si>
  <si>
    <t>собрано много полезной информации для учителя по применению и использованию различных сервисов и программ, представлен богатый педагогический опыт учителя</t>
  </si>
  <si>
    <t>на сайте представлены методические материалы, видеолекции, вебинары</t>
  </si>
  <si>
    <t>Сайт «Учительский портал»</t>
  </si>
  <si>
    <t>Презентации,разработки уроков и т.д.</t>
  </si>
  <si>
    <t>Интернет-проект «Задачи»</t>
  </si>
  <si>
    <t>http://www.problems.ru/</t>
  </si>
  <si>
    <t>Интернет-проект предназначен для учителей математики (есть и разделы, посвященные лингвистике и криптографии), как помощь при подготовке уроков, кружков и факультативных занятий в школе</t>
  </si>
  <si>
    <t>Сайт для учителей начальной школы</t>
  </si>
  <si>
    <t>http://1-4.by</t>
  </si>
  <si>
    <t>Редакция сайта www.1-4.by проводит V Международный конкурс «Современные образовательные технологии в творчестве учителя начальных классов»</t>
  </si>
  <si>
    <t>Мерсибо</t>
  </si>
  <si>
    <t>https://mersibo.ru/</t>
  </si>
  <si>
    <t>Сайт для родителей и учителей-логопедов</t>
  </si>
  <si>
    <t>Создание 3D книги</t>
  </si>
  <si>
    <t>3D книга - еще один способ представить информацию кратко, ярко, эффектно и эффективно. Кустова ИГ</t>
  </si>
  <si>
    <t>Elllo</t>
  </si>
  <si>
    <t>http://www.elllo.org</t>
  </si>
  <si>
    <t>Один из лучших сайтов с заданиями для аудирования! Учителями иностранного языка рекомендую. Наталья Прибыткова</t>
  </si>
  <si>
    <t>сайт "Инфоурок</t>
  </si>
  <si>
    <t xml:space="preserve">сайт, на котором можно прйти курсы повышения квалификации, прослушать вебинары, поделиться своим опытом, принять участие в Олимпиадах (учащиеся). </t>
  </si>
  <si>
    <t>Профориентационный курс   «В мире ИТ-профессий»</t>
  </si>
  <si>
    <t xml:space="preserve">
http://lms.eduardo.studio/courses/course-v1:ol_pav_mih+100466+1/about
</t>
  </si>
  <si>
    <t xml:space="preserve">Профориентационный МООК  «В мире ИТ-профессий», разработанный преподавателем Тольяттинского государственного университета  Михеевой Ольгой Павловной, тренером проекта «Твой курс: ИТ для молодежи» и студентами ИТ-специальностей разных курсов университета.
Курс полезен для школьников средних и старших классов, выбирающих будущую профессию и учебное заведение для её получения.
Прошла курс, много интересных практических заданий. Панченко И.М.
</t>
  </si>
  <si>
    <t>Открытый Молодежный Университет - образомательный центр ТУСУР</t>
  </si>
  <si>
    <t>Большое количество курсов для внедрения в школе IT-профиля, профильной подготовки учащихся и КПК учителей</t>
  </si>
  <si>
    <t>Сайт "Теремок"</t>
  </si>
  <si>
    <t>teremoc.ru</t>
  </si>
  <si>
    <t>Замечательный сайт для учителей, преподающих английский язык в начальной школе. Много обучающих игр в онлайн-режиме</t>
  </si>
  <si>
    <t>Сайт для обмена опытом</t>
  </si>
  <si>
    <t>http://teachersalliance.ru</t>
  </si>
  <si>
    <t>интернет-портал обмена опытом</t>
  </si>
  <si>
    <t>Сайт для организации обучения учащихся физике</t>
  </si>
  <si>
    <t>https://www.getaclass.ru/</t>
  </si>
  <si>
    <t>GetAClass экономит время учителя. Наглядные ролики по физике с проверочными задачами и конспектами. Большое количество контрольных заданий (включая ЕГЭ / ОГЭ). Отчеты по успеваемости учеников.</t>
  </si>
  <si>
    <t xml:space="preserve">Сайт для изучения английского языка </t>
  </si>
  <si>
    <t>www.englishcentral.com</t>
  </si>
  <si>
    <t>через видео с субтитрами</t>
  </si>
</sst>
</file>

<file path=xl/styles.xml><?xml version="1.0" encoding="utf-8"?>
<styleSheet xmlns="http://schemas.openxmlformats.org/spreadsheetml/2006/main">
  <fonts count="132">
    <font>
      <sz val="10"/>
      <color rgb="FF000000"/>
      <name val="Arial"/>
    </font>
    <font>
      <b/>
      <sz val="14"/>
      <color rgb="FF9900FF"/>
      <name val="Times New Roman"/>
    </font>
    <font>
      <sz val="10"/>
      <name val="Arial"/>
    </font>
    <font>
      <sz val="14"/>
      <name val="Times New Roman"/>
    </font>
    <font>
      <u/>
      <sz val="10"/>
      <color rgb="FF0000FF"/>
      <name val="Arial"/>
    </font>
    <font>
      <u/>
      <sz val="14"/>
      <color rgb="FF0000FF"/>
      <name val="Times New Roman"/>
    </font>
    <font>
      <u/>
      <sz val="14"/>
      <color rgb="FF0000FF"/>
      <name val="Times New Roman"/>
    </font>
    <font>
      <b/>
      <sz val="14"/>
      <color rgb="FF9900FF"/>
      <name val="Arial"/>
    </font>
    <font>
      <sz val="14"/>
      <color rgb="FF000000"/>
      <name val="Times New Roman"/>
    </font>
    <font>
      <sz val="12"/>
      <name val="Arial"/>
    </font>
    <font>
      <u/>
      <sz val="12"/>
      <color rgb="FF0000FF"/>
      <name val="Arial"/>
    </font>
    <font>
      <u/>
      <sz val="14"/>
      <color rgb="FF0000FF"/>
      <name val="Times New Roman"/>
    </font>
    <font>
      <u/>
      <sz val="12"/>
      <color rgb="FF0000FF"/>
      <name val="Arial"/>
    </font>
    <font>
      <u/>
      <sz val="12"/>
      <color rgb="FF0000FF"/>
      <name val="Arial"/>
    </font>
    <font>
      <sz val="11"/>
      <color rgb="FF383E44"/>
      <name val="Arial"/>
    </font>
    <font>
      <u/>
      <sz val="14"/>
      <color rgb="FF0000FF"/>
      <name val="Times New Roman"/>
    </font>
    <font>
      <u/>
      <sz val="11"/>
      <color rgb="FF1F7E00"/>
      <name val="Arial"/>
    </font>
    <font>
      <u/>
      <sz val="12"/>
      <color rgb="FF0000FF"/>
      <name val="Arial"/>
    </font>
    <font>
      <u/>
      <sz val="14"/>
      <color rgb="FF0000FF"/>
      <name val="Times New Roman"/>
    </font>
    <font>
      <sz val="11"/>
      <color rgb="FF000000"/>
      <name val="Helvetica"/>
    </font>
    <font>
      <u/>
      <sz val="10"/>
      <color rgb="FF551A8B"/>
      <name val="Arial"/>
    </font>
    <font>
      <sz val="11"/>
      <color rgb="FF000000"/>
      <name val="Arial"/>
    </font>
    <font>
      <u/>
      <sz val="11"/>
      <color rgb="FF0000FF"/>
      <name val="Arial"/>
    </font>
    <font>
      <sz val="11"/>
      <color rgb="FF000000"/>
      <name val="Inherit"/>
    </font>
    <font>
      <u/>
      <sz val="10"/>
      <color rgb="FF0C66B2"/>
      <name val="Arial"/>
    </font>
    <font>
      <u/>
      <sz val="10"/>
      <color rgb="FF0C66B2"/>
      <name val="Arial"/>
    </font>
    <font>
      <sz val="11"/>
      <name val="Arial"/>
    </font>
    <font>
      <u/>
      <sz val="10"/>
      <color rgb="FF0000FF"/>
      <name val="Arial"/>
    </font>
    <font>
      <sz val="11"/>
      <color rgb="FF000000"/>
      <name val="'Arial'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2"/>
      <name val="Arial"/>
    </font>
    <font>
      <sz val="10"/>
      <color rgb="FF333333"/>
      <name val="Arial"/>
    </font>
    <font>
      <sz val="10"/>
      <color rgb="FF545454"/>
      <name val="Arial"/>
    </font>
    <font>
      <u/>
      <sz val="14"/>
      <color rgb="FF0000FF"/>
      <name val="Times New Roman"/>
    </font>
    <font>
      <u/>
      <sz val="14"/>
      <color rgb="FF0000FF"/>
      <name val="Times New Roman"/>
    </font>
    <font>
      <u/>
      <sz val="14"/>
      <color rgb="FF1155CC"/>
      <name val="Times New Roman"/>
    </font>
    <font>
      <u/>
      <sz val="14"/>
      <color rgb="FF0000FF"/>
      <name val="Times New Roman"/>
    </font>
    <font>
      <u/>
      <sz val="14"/>
      <color rgb="FF0000FF"/>
      <name val="Times New Roman"/>
    </font>
    <font>
      <u/>
      <sz val="14"/>
      <color rgb="FF000000"/>
      <name val="Times New Roman"/>
    </font>
    <font>
      <u/>
      <sz val="14"/>
      <color rgb="FF0000FF"/>
      <name val="Times New Roman"/>
    </font>
    <font>
      <sz val="14"/>
      <color rgb="FF444444"/>
      <name val="Times New Roman"/>
    </font>
    <font>
      <sz val="14"/>
      <color rgb="FF4D4D4D"/>
      <name val="Times New Roman"/>
    </font>
    <font>
      <u/>
      <sz val="10"/>
      <color rgb="FF800080"/>
      <name val="Arial"/>
    </font>
    <font>
      <u/>
      <sz val="14"/>
      <color rgb="FF1155CC"/>
      <name val="Times New Roman"/>
    </font>
    <font>
      <u/>
      <sz val="14"/>
      <color rgb="FF0000FF"/>
      <name val="Times New Roman"/>
    </font>
    <font>
      <sz val="14"/>
      <color rgb="FF666666"/>
      <name val="Times New Roman"/>
    </font>
    <font>
      <u/>
      <sz val="14"/>
      <color rgb="FF0000FF"/>
      <name val="Times New Roman"/>
    </font>
    <font>
      <sz val="12"/>
      <name val="Times New Roman"/>
    </font>
    <font>
      <sz val="14"/>
      <color rgb="FF0000FF"/>
      <name val="Times New Roman"/>
    </font>
    <font>
      <u/>
      <sz val="14"/>
      <color rgb="FF0000FF"/>
      <name val="Arial"/>
    </font>
    <font>
      <u/>
      <sz val="14"/>
      <color rgb="FF0000FF"/>
      <name val="Times New Roman"/>
    </font>
    <font>
      <u/>
      <sz val="14"/>
      <color rgb="FF0000FF"/>
      <name val="Times New Roman"/>
    </font>
    <font>
      <b/>
      <sz val="18"/>
      <name val="Times New Roman"/>
    </font>
    <font>
      <u/>
      <sz val="14"/>
      <color rgb="FF0000FF"/>
      <name val="Times New Roman"/>
    </font>
    <font>
      <u/>
      <sz val="18"/>
      <color rgb="FFFF0000"/>
      <name val="Arial"/>
    </font>
    <font>
      <u/>
      <sz val="14"/>
      <color rgb="FF0000FF"/>
      <name val="Times New Roman"/>
    </font>
    <font>
      <sz val="9"/>
      <color rgb="FF444444"/>
      <name val="Arial"/>
    </font>
    <font>
      <sz val="10"/>
      <color rgb="FF4D4D4D"/>
      <name val="Arial"/>
    </font>
    <font>
      <sz val="14"/>
      <color rgb="FF44343F"/>
      <name val="Times New Roman"/>
    </font>
    <font>
      <sz val="14"/>
      <color rgb="FF333333"/>
      <name val="Times New Roman"/>
    </font>
    <font>
      <u/>
      <sz val="11"/>
      <color rgb="FF0000FF"/>
      <name val="Arial"/>
    </font>
    <font>
      <u/>
      <sz val="10"/>
      <color rgb="FF0000FF"/>
      <name val="Arial"/>
    </font>
    <font>
      <u/>
      <sz val="14"/>
      <color rgb="FF000000"/>
      <name val="Times New Roman"/>
    </font>
    <font>
      <u/>
      <sz val="14"/>
      <color rgb="FF0000FF"/>
      <name val="Times New Roman"/>
    </font>
    <font>
      <u/>
      <sz val="11"/>
      <color rgb="FF333333"/>
      <name val="Arial"/>
    </font>
    <font>
      <u/>
      <sz val="14"/>
      <color rgb="FF0000FF"/>
      <name val="Times New Roman"/>
    </font>
    <font>
      <sz val="9"/>
      <color rgb="FF666666"/>
      <name val="Arial"/>
    </font>
    <font>
      <sz val="14"/>
      <color rgb="FF1155CC"/>
      <name val="Times New Roman"/>
    </font>
    <font>
      <u/>
      <sz val="14"/>
      <color rgb="FF0000FF"/>
      <name val="&quot;Calibri&quot;"/>
    </font>
    <font>
      <u/>
      <sz val="14"/>
      <color rgb="FF0000FF"/>
      <name val="Times New Roman"/>
    </font>
    <font>
      <u/>
      <sz val="14"/>
      <color rgb="FF1155CC"/>
      <name val="Times New Roman"/>
    </font>
    <font>
      <u/>
      <sz val="14"/>
      <color rgb="FF0000FF"/>
      <name val="Times New Roman"/>
    </font>
    <font>
      <b/>
      <sz val="10"/>
      <color rgb="FF444444"/>
      <name val="Arial"/>
    </font>
    <font>
      <b/>
      <sz val="10"/>
      <name val="Arial"/>
    </font>
    <font>
      <sz val="10"/>
      <name val="Arial"/>
    </font>
    <font>
      <b/>
      <sz val="11"/>
      <name val="Arial"/>
    </font>
    <font>
      <u/>
      <sz val="11"/>
      <color rgb="FF0000FF"/>
      <name val="Arial"/>
    </font>
    <font>
      <sz val="10"/>
      <color rgb="FF0000FF"/>
      <name val="Arial"/>
    </font>
    <font>
      <b/>
      <sz val="12"/>
      <name val="Arial"/>
    </font>
    <font>
      <u/>
      <sz val="10"/>
      <color rgb="FF0000FF"/>
      <name val="Arial"/>
    </font>
    <font>
      <u/>
      <sz val="14"/>
      <color rgb="FF0000FF"/>
      <name val="Times New Roman"/>
    </font>
    <font>
      <sz val="14"/>
      <name val="Arial"/>
    </font>
    <font>
      <b/>
      <u/>
      <sz val="10"/>
      <color rgb="FF0000FF"/>
      <name val="Arial"/>
    </font>
    <font>
      <b/>
      <sz val="22"/>
      <name val="Arial"/>
    </font>
    <font>
      <u/>
      <sz val="10"/>
      <color rgb="FF0000FF"/>
      <name val="Arial"/>
    </font>
    <font>
      <u/>
      <sz val="14"/>
      <color rgb="FF0000FF"/>
      <name val="Times New Roman"/>
    </font>
    <font>
      <u/>
      <sz val="10"/>
      <color rgb="FF0000FF"/>
      <name val="Arial"/>
    </font>
    <font>
      <sz val="14"/>
      <color rgb="FF1A1A1A"/>
      <name val="Times New Roman"/>
    </font>
    <font>
      <u/>
      <sz val="14"/>
      <color rgb="FF0000FF"/>
      <name val="Times New Roman"/>
    </font>
    <font>
      <u/>
      <sz val="10"/>
      <color rgb="FF0000FF"/>
      <name val="Arial"/>
    </font>
    <font>
      <u/>
      <sz val="14"/>
      <color rgb="FF351C75"/>
      <name val="Arial"/>
    </font>
    <font>
      <u/>
      <sz val="14"/>
      <color rgb="FF0000FF"/>
      <name val="Times New Roman"/>
    </font>
    <font>
      <sz val="10"/>
      <color rgb="FF44343F"/>
      <name val="Arial"/>
    </font>
    <font>
      <b/>
      <sz val="12"/>
      <color rgb="FF333333"/>
      <name val="Tahoma"/>
    </font>
    <font>
      <u/>
      <sz val="14"/>
      <color rgb="FF0000FF"/>
      <name val="Times New Roman"/>
    </font>
    <font>
      <u/>
      <sz val="14"/>
      <color rgb="FF000000"/>
      <name val="Times New Roman"/>
    </font>
    <font>
      <sz val="14"/>
      <color rgb="FF000000"/>
      <name val="'Times New Roman'"/>
    </font>
    <font>
      <u/>
      <sz val="14"/>
      <color rgb="FF1155CC"/>
      <name val="'Times New Roman'"/>
    </font>
    <font>
      <u/>
      <sz val="14"/>
      <color rgb="FF0000FF"/>
      <name val="Times New Roman"/>
    </font>
    <font>
      <u/>
      <sz val="14"/>
      <color rgb="FF1155CC"/>
      <name val="Times New Roman"/>
    </font>
    <font>
      <u/>
      <sz val="14"/>
      <color rgb="FF1155CC"/>
      <name val="Times New Roman"/>
    </font>
    <font>
      <sz val="10"/>
      <color rgb="FF000000"/>
      <name val="Verdana"/>
    </font>
    <font>
      <u/>
      <sz val="14"/>
      <color rgb="FF0000FF"/>
      <name val="Times New Roman"/>
    </font>
    <font>
      <sz val="11"/>
      <color rgb="FF333333"/>
      <name val="Arial"/>
    </font>
    <font>
      <u/>
      <sz val="9"/>
      <color rgb="FF1090C0"/>
      <name val="&quot;Open Sans&quot;"/>
    </font>
    <font>
      <u/>
      <sz val="11"/>
      <color rgb="FF0000FF"/>
      <name val="&quot;Calibri&quot;"/>
    </font>
    <font>
      <u/>
      <sz val="14"/>
      <color rgb="FF000000"/>
      <name val="Times New Roman"/>
    </font>
    <font>
      <sz val="10"/>
      <color rgb="FF303F50"/>
      <name val="Verdana"/>
    </font>
    <font>
      <b/>
      <u/>
      <sz val="10"/>
      <color rgb="FF0000FF"/>
      <name val="Verdana"/>
    </font>
    <font>
      <u/>
      <sz val="10"/>
      <color rgb="FF0000FF"/>
      <name val="Arial"/>
    </font>
    <font>
      <sz val="14"/>
      <color rgb="FF000000"/>
      <name val="&quot;Times New Roman&quot;"/>
    </font>
    <font>
      <u/>
      <sz val="12"/>
      <color rgb="FF0000FF"/>
      <name val="&quot;Times New Roman&quot;"/>
    </font>
    <font>
      <sz val="10"/>
      <color rgb="FF333333"/>
      <name val="Georgia"/>
    </font>
    <font>
      <sz val="10"/>
      <name val="&quot;Exo 2&quot;"/>
    </font>
    <font>
      <u/>
      <sz val="12"/>
      <color rgb="FF0000FF"/>
      <name val="Times New Roman"/>
    </font>
    <font>
      <sz val="10"/>
      <name val="Times New Roman"/>
    </font>
    <font>
      <sz val="9"/>
      <color rgb="FF000000"/>
      <name val="Verdana"/>
    </font>
    <font>
      <sz val="8"/>
      <color rgb="FF000000"/>
      <name val="Verdana"/>
    </font>
    <font>
      <sz val="14"/>
      <color rgb="FF252525"/>
      <name val="Times New Roman"/>
    </font>
    <font>
      <b/>
      <sz val="14"/>
      <name val="Arial"/>
    </font>
    <font>
      <u/>
      <sz val="14"/>
      <color rgb="FF555555"/>
      <name val="Times New Roman"/>
    </font>
    <font>
      <u/>
      <sz val="14"/>
      <color rgb="FF000000"/>
      <name val="Times New Roman"/>
    </font>
    <font>
      <u/>
      <sz val="14"/>
      <color rgb="FF000000"/>
      <name val="Times New Roman"/>
    </font>
    <font>
      <u/>
      <sz val="14"/>
      <color rgb="FF0000FF"/>
      <name val="Times New Roman"/>
    </font>
    <font>
      <u/>
      <sz val="14"/>
      <color rgb="FF1155CC"/>
      <name val="Times New Roman"/>
    </font>
    <font>
      <u/>
      <sz val="14"/>
      <color rgb="FF0000FF"/>
      <name val="Times New Roman"/>
    </font>
    <font>
      <b/>
      <sz val="14"/>
      <name val="&quot;Times New Roman&quot;"/>
    </font>
    <font>
      <u/>
      <sz val="10"/>
      <color rgb="FF0000FF"/>
      <name val="Arial"/>
    </font>
    <font>
      <b/>
      <sz val="18"/>
      <color rgb="FF9900FF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4FFE4"/>
        <bgColor rgb="FFF4FFE4"/>
      </patternFill>
    </fill>
    <fill>
      <patternFill patternType="solid">
        <fgColor rgb="FFF5F7E7"/>
        <bgColor rgb="FFF5F7E7"/>
      </patternFill>
    </fill>
    <fill>
      <patternFill patternType="solid">
        <fgColor rgb="FFF4F7E7"/>
        <bgColor rgb="FFF4F7E7"/>
      </patternFill>
    </fill>
    <fill>
      <patternFill patternType="solid">
        <fgColor rgb="FFCFE2F3"/>
        <bgColor rgb="FFCFE2F3"/>
      </patternFill>
    </fill>
    <fill>
      <patternFill patternType="solid">
        <fgColor rgb="FFF5F5F5"/>
        <bgColor rgb="FFF5F5F5"/>
      </patternFill>
    </fill>
    <fill>
      <patternFill patternType="solid">
        <fgColor rgb="FFDAEAF8"/>
        <bgColor rgb="FFDAEAF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3">
    <xf numFmtId="0" fontId="0" fillId="0" borderId="0" xfId="0" applyFont="1" applyAlignment="1"/>
    <xf numFmtId="1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/>
    <xf numFmtId="0" fontId="9" fillId="0" borderId="0" xfId="0" applyFont="1" applyAlignment="1"/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2" fillId="0" borderId="0" xfId="0" applyFont="1" applyAlignment="1"/>
    <xf numFmtId="0" fontId="13" fillId="0" borderId="1" xfId="0" applyFont="1" applyBorder="1" applyAlignment="1"/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6" fillId="3" borderId="0" xfId="0" applyFont="1" applyFill="1" applyAlignment="1"/>
    <xf numFmtId="0" fontId="17" fillId="0" borderId="1" xfId="0" applyFont="1" applyBorder="1"/>
    <xf numFmtId="0" fontId="3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19" fillId="0" borderId="1" xfId="0" applyFont="1" applyBorder="1" applyAlignment="1"/>
    <xf numFmtId="0" fontId="20" fillId="3" borderId="0" xfId="0" applyFont="1" applyFill="1" applyAlignment="1"/>
    <xf numFmtId="0" fontId="21" fillId="3" borderId="0" xfId="0" applyFont="1" applyFill="1" applyAlignment="1">
      <alignment wrapText="1"/>
    </xf>
    <xf numFmtId="0" fontId="9" fillId="0" borderId="1" xfId="0" applyFont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9" fillId="0" borderId="1" xfId="0" applyFont="1" applyBorder="1"/>
    <xf numFmtId="0" fontId="22" fillId="0" borderId="1" xfId="0" applyFont="1" applyBorder="1"/>
    <xf numFmtId="0" fontId="2" fillId="0" borderId="1" xfId="0" applyFont="1" applyBorder="1"/>
    <xf numFmtId="0" fontId="23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4" fillId="3" borderId="0" xfId="0" applyFont="1" applyFill="1" applyAlignment="1">
      <alignment horizontal="left"/>
    </xf>
    <xf numFmtId="0" fontId="8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3" fillId="3" borderId="0" xfId="0" applyFont="1" applyFill="1" applyAlignment="1">
      <alignment horizontal="center" vertical="center" wrapText="1"/>
    </xf>
    <xf numFmtId="0" fontId="29" fillId="0" borderId="0" xfId="0" applyFont="1"/>
    <xf numFmtId="0" fontId="30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9" fillId="0" borderId="0" xfId="0" applyFont="1" applyAlignment="1"/>
    <xf numFmtId="0" fontId="31" fillId="0" borderId="1" xfId="0" applyFont="1" applyBorder="1" applyAlignment="1"/>
    <xf numFmtId="0" fontId="32" fillId="0" borderId="1" xfId="0" applyFont="1" applyBorder="1" applyAlignment="1">
      <alignment wrapText="1"/>
    </xf>
    <xf numFmtId="0" fontId="33" fillId="3" borderId="0" xfId="0" applyFont="1" applyFill="1" applyAlignment="1">
      <alignment vertical="top"/>
    </xf>
    <xf numFmtId="0" fontId="34" fillId="3" borderId="0" xfId="0" applyFont="1" applyFill="1" applyAlignment="1">
      <alignment wrapText="1"/>
    </xf>
    <xf numFmtId="0" fontId="35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7" fillId="0" borderId="1" xfId="0" applyFont="1" applyBorder="1" applyAlignment="1">
      <alignment vertical="center"/>
    </xf>
    <xf numFmtId="0" fontId="3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39" fillId="0" borderId="1" xfId="0" applyFont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40" fillId="0" borderId="1" xfId="0" applyFont="1" applyBorder="1" applyAlignment="1">
      <alignment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3" borderId="0" xfId="0" applyFont="1" applyFill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4" fillId="3" borderId="0" xfId="0" applyFont="1" applyFill="1" applyAlignment="1">
      <alignment horizontal="center" vertical="center" wrapText="1"/>
    </xf>
    <xf numFmtId="0" fontId="45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6" fillId="3" borderId="0" xfId="0" applyFont="1" applyFill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48" fillId="3" borderId="0" xfId="0" applyFont="1" applyFill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50" fillId="3" borderId="1" xfId="0" applyFont="1" applyFill="1" applyBorder="1" applyAlignment="1">
      <alignment horizontal="left"/>
    </xf>
    <xf numFmtId="0" fontId="5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2" fillId="0" borderId="1" xfId="0" applyFont="1" applyBorder="1" applyAlignment="1"/>
    <xf numFmtId="0" fontId="53" fillId="3" borderId="0" xfId="0" applyFont="1" applyFill="1" applyAlignment="1">
      <alignment horizontal="center" vertical="center" wrapText="1"/>
    </xf>
    <xf numFmtId="0" fontId="26" fillId="3" borderId="1" xfId="0" applyFont="1" applyFill="1" applyBorder="1" applyAlignment="1">
      <alignment wrapText="1"/>
    </xf>
    <xf numFmtId="0" fontId="54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56" fillId="3" borderId="3" xfId="0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left" wrapText="1"/>
    </xf>
    <xf numFmtId="0" fontId="57" fillId="3" borderId="1" xfId="0" applyFont="1" applyFill="1" applyBorder="1" applyAlignment="1"/>
    <xf numFmtId="0" fontId="43" fillId="4" borderId="1" xfId="0" applyFont="1" applyFill="1" applyBorder="1" applyAlignment="1">
      <alignment wrapText="1"/>
    </xf>
    <xf numFmtId="0" fontId="58" fillId="3" borderId="4" xfId="0" applyFont="1" applyFill="1" applyBorder="1" applyAlignment="1">
      <alignment horizontal="center" vertical="center" wrapText="1"/>
    </xf>
    <xf numFmtId="0" fontId="59" fillId="5" borderId="1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60" fillId="3" borderId="0" xfId="0" applyFont="1" applyFill="1" applyAlignment="1">
      <alignment wrapText="1"/>
    </xf>
    <xf numFmtId="0" fontId="61" fillId="3" borderId="0" xfId="0" applyFont="1" applyFill="1" applyAlignment="1">
      <alignment horizontal="center" vertical="center" wrapText="1"/>
    </xf>
    <xf numFmtId="0" fontId="3" fillId="3" borderId="0" xfId="0" applyFont="1" applyFill="1" applyAlignment="1"/>
    <xf numFmtId="0" fontId="62" fillId="3" borderId="0" xfId="0" applyFont="1" applyFill="1" applyAlignment="1">
      <alignment horizontal="center" vertical="center" wrapText="1"/>
    </xf>
    <xf numFmtId="0" fontId="26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65" fillId="3" borderId="0" xfId="0" applyFont="1" applyFill="1" applyAlignment="1">
      <alignment horizontal="center" vertical="center" wrapText="1"/>
    </xf>
    <xf numFmtId="0" fontId="66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67" fillId="3" borderId="0" xfId="0" applyFont="1" applyFill="1" applyAlignment="1"/>
    <xf numFmtId="0" fontId="68" fillId="0" borderId="0" xfId="0" applyFont="1" applyAlignment="1">
      <alignment vertical="center"/>
    </xf>
    <xf numFmtId="0" fontId="69" fillId="6" borderId="0" xfId="0" applyFont="1" applyFill="1" applyAlignment="1"/>
    <xf numFmtId="0" fontId="70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1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2" fillId="3" borderId="0" xfId="0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3" fillId="3" borderId="0" xfId="0" applyFont="1" applyFill="1" applyAlignment="1">
      <alignment horizontal="center" wrapText="1"/>
    </xf>
    <xf numFmtId="0" fontId="3" fillId="0" borderId="0" xfId="0" applyFont="1" applyAlignment="1"/>
    <xf numFmtId="0" fontId="8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51" fillId="3" borderId="0" xfId="0" applyFont="1" applyFill="1" applyAlignment="1">
      <alignment horizontal="center" vertical="center" wrapText="1"/>
    </xf>
    <xf numFmtId="0" fontId="74" fillId="3" borderId="0" xfId="0" applyFont="1" applyFill="1" applyAlignment="1">
      <alignment vertical="center" wrapText="1"/>
    </xf>
    <xf numFmtId="0" fontId="50" fillId="0" borderId="0" xfId="0" applyFont="1" applyAlignment="1">
      <alignment wrapText="1"/>
    </xf>
    <xf numFmtId="0" fontId="75" fillId="7" borderId="0" xfId="0" applyFont="1" applyFill="1" applyAlignment="1"/>
    <xf numFmtId="0" fontId="3" fillId="3" borderId="0" xfId="0" applyFont="1" applyFill="1" applyAlignment="1">
      <alignment horizontal="center" vertical="center" wrapText="1"/>
    </xf>
    <xf numFmtId="0" fontId="76" fillId="3" borderId="0" xfId="0" applyFont="1" applyFill="1" applyAlignment="1"/>
    <xf numFmtId="0" fontId="77" fillId="3" borderId="0" xfId="0" applyFont="1" applyFill="1" applyAlignment="1">
      <alignment horizontal="left"/>
    </xf>
    <xf numFmtId="0" fontId="78" fillId="0" borderId="0" xfId="0" applyFont="1" applyAlignment="1"/>
    <xf numFmtId="0" fontId="79" fillId="0" borderId="0" xfId="0" applyFont="1" applyAlignment="1"/>
    <xf numFmtId="0" fontId="80" fillId="0" borderId="0" xfId="0" applyFont="1" applyAlignment="1"/>
    <xf numFmtId="0" fontId="8" fillId="3" borderId="0" xfId="0" applyFont="1" applyFill="1" applyAlignment="1">
      <alignment horizontal="center" vertical="center" wrapText="1"/>
    </xf>
    <xf numFmtId="0" fontId="81" fillId="0" borderId="0" xfId="0" applyFont="1"/>
    <xf numFmtId="0" fontId="8" fillId="3" borderId="0" xfId="0" applyFont="1" applyFill="1" applyAlignment="1">
      <alignment horizontal="center" vertical="center" wrapText="1"/>
    </xf>
    <xf numFmtId="0" fontId="82" fillId="0" borderId="0" xfId="0" applyFont="1"/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83" fillId="0" borderId="2" xfId="0" applyFont="1" applyBorder="1" applyAlignment="1">
      <alignment vertical="center"/>
    </xf>
    <xf numFmtId="0" fontId="84" fillId="3" borderId="0" xfId="0" applyFont="1" applyFill="1" applyAlignment="1">
      <alignment horizontal="center" vertical="center"/>
    </xf>
    <xf numFmtId="0" fontId="85" fillId="3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9" fillId="3" borderId="0" xfId="0" applyFont="1" applyFill="1" applyAlignment="1">
      <alignment horizontal="center" vertical="top" wrapText="1"/>
    </xf>
    <xf numFmtId="0" fontId="87" fillId="3" borderId="1" xfId="0" applyFont="1" applyFill="1" applyBorder="1" applyAlignment="1">
      <alignment vertical="top" wrapText="1"/>
    </xf>
    <xf numFmtId="0" fontId="88" fillId="0" borderId="3" xfId="0" applyFont="1" applyBorder="1" applyAlignment="1">
      <alignment vertical="center"/>
    </xf>
    <xf numFmtId="0" fontId="3" fillId="3" borderId="0" xfId="0" applyFont="1" applyFill="1" applyAlignment="1">
      <alignment wrapText="1"/>
    </xf>
    <xf numFmtId="0" fontId="89" fillId="3" borderId="6" xfId="0" applyFont="1" applyFill="1" applyBorder="1" applyAlignment="1">
      <alignment vertical="top" wrapText="1"/>
    </xf>
    <xf numFmtId="0" fontId="90" fillId="3" borderId="0" xfId="0" applyFont="1" applyFill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8" fillId="8" borderId="0" xfId="0" applyFont="1" applyFill="1" applyAlignment="1"/>
    <xf numFmtId="0" fontId="92" fillId="3" borderId="0" xfId="0" applyFont="1" applyFill="1" applyAlignment="1">
      <alignment wrapText="1"/>
    </xf>
    <xf numFmtId="0" fontId="93" fillId="0" borderId="0" xfId="0" applyFont="1" applyAlignment="1">
      <alignment horizontal="left"/>
    </xf>
    <xf numFmtId="0" fontId="94" fillId="0" borderId="4" xfId="0" applyFont="1" applyBorder="1" applyAlignment="1"/>
    <xf numFmtId="0" fontId="3" fillId="0" borderId="5" xfId="0" applyFont="1" applyBorder="1" applyAlignment="1"/>
    <xf numFmtId="0" fontId="3" fillId="3" borderId="0" xfId="0" applyFont="1" applyFill="1" applyAlignment="1">
      <alignment horizontal="center" vertical="center" wrapText="1"/>
    </xf>
    <xf numFmtId="0" fontId="95" fillId="3" borderId="0" xfId="0" applyFont="1" applyFill="1" applyAlignment="1"/>
    <xf numFmtId="0" fontId="3" fillId="3" borderId="0" xfId="0" applyFont="1" applyFill="1" applyAlignment="1">
      <alignment horizontal="left" vertical="center" wrapText="1"/>
    </xf>
    <xf numFmtId="0" fontId="96" fillId="3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97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99" fillId="3" borderId="0" xfId="0" applyFont="1" applyFill="1" applyAlignment="1">
      <alignment horizontal="center" wrapText="1"/>
    </xf>
    <xf numFmtId="0" fontId="100" fillId="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3" fillId="3" borderId="0" xfId="0" applyFont="1" applyFill="1" applyAlignment="1">
      <alignment horizontal="center" wrapText="1"/>
    </xf>
    <xf numFmtId="0" fontId="101" fillId="0" borderId="0" xfId="0" applyFont="1" applyAlignment="1">
      <alignment vertical="center"/>
    </xf>
    <xf numFmtId="0" fontId="70" fillId="3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102" fillId="3" borderId="0" xfId="0" applyFont="1" applyFill="1" applyAlignment="1">
      <alignment horizontal="left" vertical="center" wrapText="1"/>
    </xf>
    <xf numFmtId="0" fontId="103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104" fillId="0" borderId="0" xfId="0" applyFont="1" applyAlignment="1"/>
    <xf numFmtId="0" fontId="105" fillId="3" borderId="0" xfId="0" applyFont="1" applyFill="1" applyAlignment="1">
      <alignment wrapText="1"/>
    </xf>
    <xf numFmtId="0" fontId="106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center" wrapText="1"/>
    </xf>
    <xf numFmtId="0" fontId="2" fillId="0" borderId="1" xfId="0" applyFont="1" applyBorder="1" applyAlignment="1"/>
    <xf numFmtId="0" fontId="107" fillId="3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34" fillId="3" borderId="0" xfId="0" applyFont="1" applyFill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08" fillId="0" borderId="1" xfId="0" applyFont="1" applyBorder="1" applyAlignment="1"/>
    <xf numFmtId="0" fontId="3" fillId="0" borderId="0" xfId="0" applyFont="1" applyAlignment="1">
      <alignment wrapText="1"/>
    </xf>
    <xf numFmtId="0" fontId="109" fillId="3" borderId="0" xfId="0" applyFont="1" applyFill="1" applyAlignment="1">
      <alignment horizontal="center" vertical="center" wrapText="1"/>
    </xf>
    <xf numFmtId="0" fontId="51" fillId="3" borderId="0" xfId="0" applyFont="1" applyFill="1" applyAlignment="1">
      <alignment vertical="center" wrapText="1"/>
    </xf>
    <xf numFmtId="0" fontId="2" fillId="3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 wrapText="1"/>
    </xf>
    <xf numFmtId="0" fontId="110" fillId="3" borderId="0" xfId="0" applyFont="1" applyFill="1" applyAlignment="1">
      <alignment horizontal="left"/>
    </xf>
    <xf numFmtId="0" fontId="111" fillId="0" borderId="0" xfId="0" applyFont="1" applyAlignment="1"/>
    <xf numFmtId="0" fontId="8" fillId="3" borderId="0" xfId="0" applyFont="1" applyFill="1" applyAlignment="1">
      <alignment horizontal="center" vertical="center" wrapText="1"/>
    </xf>
    <xf numFmtId="0" fontId="112" fillId="3" borderId="0" xfId="0" applyFont="1" applyFill="1" applyAlignment="1">
      <alignment wrapText="1"/>
    </xf>
    <xf numFmtId="0" fontId="51" fillId="0" borderId="0" xfId="0" applyFont="1" applyAlignment="1">
      <alignment vertical="center"/>
    </xf>
    <xf numFmtId="0" fontId="113" fillId="3" borderId="0" xfId="0" applyFont="1" applyFill="1" applyAlignment="1">
      <alignment horizontal="left" wrapText="1"/>
    </xf>
    <xf numFmtId="0" fontId="114" fillId="3" borderId="0" xfId="0" applyFont="1" applyFill="1" applyAlignment="1">
      <alignment wrapText="1"/>
    </xf>
    <xf numFmtId="0" fontId="11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16" fillId="3" borderId="0" xfId="0" applyFont="1" applyFill="1" applyAlignment="1"/>
    <xf numFmtId="0" fontId="117" fillId="3" borderId="0" xfId="0" applyFont="1" applyFill="1" applyAlignment="1">
      <alignment vertical="center" wrapText="1"/>
    </xf>
    <xf numFmtId="0" fontId="118" fillId="0" borderId="0" xfId="0" applyFont="1" applyAlignment="1"/>
    <xf numFmtId="0" fontId="119" fillId="9" borderId="0" xfId="0" applyFont="1" applyFill="1" applyAlignment="1"/>
    <xf numFmtId="0" fontId="3" fillId="3" borderId="0" xfId="0" applyFont="1" applyFill="1" applyAlignment="1">
      <alignment horizontal="center" vertical="center" wrapText="1"/>
    </xf>
    <xf numFmtId="0" fontId="120" fillId="9" borderId="0" xfId="0" applyFont="1" applyFill="1" applyAlignment="1"/>
    <xf numFmtId="0" fontId="121" fillId="3" borderId="0" xfId="0" applyFont="1" applyFill="1" applyAlignment="1">
      <alignment horizontal="center" vertical="center" wrapText="1"/>
    </xf>
    <xf numFmtId="0" fontId="113" fillId="3" borderId="0" xfId="0" applyFont="1" applyFill="1" applyAlignment="1">
      <alignment horizontal="center"/>
    </xf>
    <xf numFmtId="0" fontId="122" fillId="0" borderId="0" xfId="0" applyFont="1" applyAlignment="1"/>
    <xf numFmtId="0" fontId="12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124" fillId="3" borderId="0" xfId="0" applyFont="1" applyFill="1" applyAlignment="1">
      <alignment horizontal="center" vertical="center" wrapText="1"/>
    </xf>
    <xf numFmtId="0" fontId="125" fillId="3" borderId="0" xfId="0" applyFont="1" applyFill="1" applyAlignment="1">
      <alignment horizontal="center" vertical="center" wrapText="1"/>
    </xf>
    <xf numFmtId="0" fontId="126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wrapText="1"/>
    </xf>
    <xf numFmtId="0" fontId="127" fillId="3" borderId="0" xfId="0" applyFont="1" applyFill="1" applyAlignment="1">
      <alignment horizontal="left"/>
    </xf>
    <xf numFmtId="0" fontId="128" fillId="3" borderId="0" xfId="0" applyFont="1" applyFill="1" applyAlignment="1">
      <alignment horizontal="left" vertical="center" wrapText="1"/>
    </xf>
    <xf numFmtId="0" fontId="129" fillId="3" borderId="0" xfId="0" applyFont="1" applyFill="1" applyAlignment="1">
      <alignment horizontal="left" vertical="top" wrapText="1"/>
    </xf>
    <xf numFmtId="0" fontId="130" fillId="0" borderId="0" xfId="0" applyFont="1" applyAlignment="1">
      <alignment vertical="center"/>
    </xf>
    <xf numFmtId="0" fontId="55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3" borderId="0" xfId="0" applyFont="1" applyFill="1" applyAlignment="1">
      <alignment wrapText="1"/>
    </xf>
    <xf numFmtId="0" fontId="86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chool-collection.edu.ru/" TargetMode="External"/><Relationship Id="rId299" Type="http://schemas.openxmlformats.org/officeDocument/2006/relationships/hyperlink" Target="http://engblog.ru/" TargetMode="External"/><Relationship Id="rId303" Type="http://schemas.openxmlformats.org/officeDocument/2006/relationships/hyperlink" Target="http://infourok.ru/konkurs" TargetMode="External"/><Relationship Id="rId21" Type="http://schemas.openxmlformats.org/officeDocument/2006/relationships/hyperlink" Target="https://edugalaxy.intel.ru/" TargetMode="External"/><Relationship Id="rId42" Type="http://schemas.openxmlformats.org/officeDocument/2006/relationships/hyperlink" Target="http://collegy.ucoz.ru/" TargetMode="External"/><Relationship Id="rId63" Type="http://schemas.openxmlformats.org/officeDocument/2006/relationships/hyperlink" Target="http://elibrary.ru/" TargetMode="External"/><Relationship Id="rId84" Type="http://schemas.openxmlformats.org/officeDocument/2006/relationships/hyperlink" Target="http://shkolo.ru/" TargetMode="External"/><Relationship Id="rId138" Type="http://schemas.openxmlformats.org/officeDocument/2006/relationships/hyperlink" Target="http://www.edu54.ru/" TargetMode="External"/><Relationship Id="rId159" Type="http://schemas.openxmlformats.org/officeDocument/2006/relationships/hyperlink" Target="http://nic-snail.ru/" TargetMode="External"/><Relationship Id="rId324" Type="http://schemas.openxmlformats.org/officeDocument/2006/relationships/hyperlink" Target="http://metaschool.ru/" TargetMode="External"/><Relationship Id="rId345" Type="http://schemas.openxmlformats.org/officeDocument/2006/relationships/hyperlink" Target="http://www.livemaster.ru/" TargetMode="External"/><Relationship Id="rId366" Type="http://schemas.openxmlformats.org/officeDocument/2006/relationships/vmlDrawing" Target="../drawings/vmlDrawing1.vml"/><Relationship Id="rId170" Type="http://schemas.openxmlformats.org/officeDocument/2006/relationships/hyperlink" Target="http://shkollegi.ru/" TargetMode="External"/><Relationship Id="rId191" Type="http://schemas.openxmlformats.org/officeDocument/2006/relationships/hyperlink" Target="http://informatics.mccme.ru/" TargetMode="External"/><Relationship Id="rId205" Type="http://schemas.openxmlformats.org/officeDocument/2006/relationships/hyperlink" Target="http://www.virtulab.net/" TargetMode="External"/><Relationship Id="rId226" Type="http://schemas.openxmlformats.org/officeDocument/2006/relationships/hyperlink" Target="https://videouroki.net/" TargetMode="External"/><Relationship Id="rId247" Type="http://schemas.openxmlformats.org/officeDocument/2006/relationships/hyperlink" Target="http://www.edu.ru/" TargetMode="External"/><Relationship Id="rId107" Type="http://schemas.openxmlformats.org/officeDocument/2006/relationships/hyperlink" Target="http://www.openclass.ru/" TargetMode="External"/><Relationship Id="rId268" Type="http://schemas.openxmlformats.org/officeDocument/2006/relationships/hyperlink" Target="http://masnervin.blogspot.ru/p/blog-page_5.html" TargetMode="External"/><Relationship Id="rId289" Type="http://schemas.openxmlformats.org/officeDocument/2006/relationships/hyperlink" Target="https://www.duolingo.com/" TargetMode="External"/><Relationship Id="rId11" Type="http://schemas.openxmlformats.org/officeDocument/2006/relationships/hyperlink" Target="http://www.learningchocolate.com/" TargetMode="External"/><Relationship Id="rId32" Type="http://schemas.openxmlformats.org/officeDocument/2006/relationships/hyperlink" Target="http://www.google.com/culturalinstitute/asset-viewer/small-screen/vAGqyajjG9Kpaw?projectId=art-project" TargetMode="External"/><Relationship Id="rId53" Type="http://schemas.openxmlformats.org/officeDocument/2006/relationships/hyperlink" Target="http://www.tineye.com/search/5da30386973efaa2b24e30eba8c8f9dad299f5b5/" TargetMode="External"/><Relationship Id="rId74" Type="http://schemas.openxmlformats.org/officeDocument/2006/relationships/hyperlink" Target="http://videouroki.net/" TargetMode="External"/><Relationship Id="rId128" Type="http://schemas.openxmlformats.org/officeDocument/2006/relationships/hyperlink" Target="http://www.proshkolu.ru/" TargetMode="External"/><Relationship Id="rId149" Type="http://schemas.openxmlformats.org/officeDocument/2006/relationships/hyperlink" Target="http://www.cerm.ru/" TargetMode="External"/><Relationship Id="rId314" Type="http://schemas.openxmlformats.org/officeDocument/2006/relationships/hyperlink" Target="http://cerm.ru/" TargetMode="External"/><Relationship Id="rId335" Type="http://schemas.openxmlformats.org/officeDocument/2006/relationships/hyperlink" Target="http://www.maam.ru/" TargetMode="External"/><Relationship Id="rId356" Type="http://schemas.openxmlformats.org/officeDocument/2006/relationships/hyperlink" Target="http://1-4.by/" TargetMode="External"/><Relationship Id="rId5" Type="http://schemas.openxmlformats.org/officeDocument/2006/relationships/hyperlink" Target="http://www.myshared.ru/user/slides/" TargetMode="External"/><Relationship Id="rId95" Type="http://schemas.openxmlformats.org/officeDocument/2006/relationships/hyperlink" Target="http://alexlarin.net/" TargetMode="External"/><Relationship Id="rId160" Type="http://schemas.openxmlformats.org/officeDocument/2006/relationships/hyperlink" Target="https://www.statgrad.org/" TargetMode="External"/><Relationship Id="rId181" Type="http://schemas.openxmlformats.org/officeDocument/2006/relationships/hyperlink" Target="http://future4you.ru/" TargetMode="External"/><Relationship Id="rId216" Type="http://schemas.openxmlformats.org/officeDocument/2006/relationships/hyperlink" Target="http://mediatoolbox.ru/longread/index.html" TargetMode="External"/><Relationship Id="rId237" Type="http://schemas.openxmlformats.org/officeDocument/2006/relationships/hyperlink" Target="http://nao.kz/" TargetMode="External"/><Relationship Id="rId258" Type="http://schemas.openxmlformats.org/officeDocument/2006/relationships/hyperlink" Target="http://projects.edu.yar.ru/" TargetMode="External"/><Relationship Id="rId279" Type="http://schemas.openxmlformats.org/officeDocument/2006/relationships/hyperlink" Target="http://worldtutors.ru/" TargetMode="External"/><Relationship Id="rId22" Type="http://schemas.openxmlformats.org/officeDocument/2006/relationships/hyperlink" Target="http://www.alleng.ru/" TargetMode="External"/><Relationship Id="rId43" Type="http://schemas.openxmlformats.org/officeDocument/2006/relationships/hyperlink" Target="http://pedagog.kz/index.php" TargetMode="External"/><Relationship Id="rId64" Type="http://schemas.openxmlformats.org/officeDocument/2006/relationships/hyperlink" Target="http://ssrn.com/en/" TargetMode="External"/><Relationship Id="rId118" Type="http://schemas.openxmlformats.org/officeDocument/2006/relationships/hyperlink" Target="http://office.microsoft.com/ru-ru/training/FX100565001049.aspx" TargetMode="External"/><Relationship Id="rId139" Type="http://schemas.openxmlformats.org/officeDocument/2006/relationships/hyperlink" Target="http://school-collection.edu.ru/" TargetMode="External"/><Relationship Id="rId290" Type="http://schemas.openxmlformats.org/officeDocument/2006/relationships/hyperlink" Target="http://foxford.ru/about_foxford" TargetMode="External"/><Relationship Id="rId304" Type="http://schemas.openxmlformats.org/officeDocument/2006/relationships/hyperlink" Target="https://mail.rambler.ru/m/redirect?url=http%3A//multiurok.ru/about%3Futm_source%3Dmail%26utm_medium%3Dabout%26utm_campaign%3Dmultiurok&amp;hash=2674bb39e3243931090d7d3aa504d905" TargetMode="External"/><Relationship Id="rId325" Type="http://schemas.openxmlformats.org/officeDocument/2006/relationships/hyperlink" Target="http://easyen.ru/" TargetMode="External"/><Relationship Id="rId346" Type="http://schemas.openxmlformats.org/officeDocument/2006/relationships/hyperlink" Target="http://www.legionr.ru/" TargetMode="External"/><Relationship Id="rId367" Type="http://schemas.openxmlformats.org/officeDocument/2006/relationships/comments" Target="../comments1.xml"/><Relationship Id="rId85" Type="http://schemas.openxmlformats.org/officeDocument/2006/relationships/hyperlink" Target="http://www.it-n.ru/" TargetMode="External"/><Relationship Id="rId150" Type="http://schemas.openxmlformats.org/officeDocument/2006/relationships/hyperlink" Target="http://brushechka.ru/" TargetMode="External"/><Relationship Id="rId171" Type="http://schemas.openxmlformats.org/officeDocument/2006/relationships/hyperlink" Target="http://skyclipart.ru/" TargetMode="External"/><Relationship Id="rId192" Type="http://schemas.openxmlformats.org/officeDocument/2006/relationships/hyperlink" Target="https://te-st.ru/section/tools/" TargetMode="External"/><Relationship Id="rId206" Type="http://schemas.openxmlformats.org/officeDocument/2006/relationships/hyperlink" Target="http://ya-umni4ka.ru/" TargetMode="External"/><Relationship Id="rId227" Type="http://schemas.openxmlformats.org/officeDocument/2006/relationships/hyperlink" Target="http://&#1091;&#1088;&#1086;&#1082;.&#1088;&#1092;/" TargetMode="External"/><Relationship Id="rId248" Type="http://schemas.openxmlformats.org/officeDocument/2006/relationships/hyperlink" Target="http://studyinrussia.ru/" TargetMode="External"/><Relationship Id="rId269" Type="http://schemas.openxmlformats.org/officeDocument/2006/relationships/hyperlink" Target="http://masnervin.blogspot.ru/p/blog-page.html" TargetMode="External"/><Relationship Id="rId12" Type="http://schemas.openxmlformats.org/officeDocument/2006/relationships/hyperlink" Target="http://www.saharina.ru/" TargetMode="External"/><Relationship Id="rId33" Type="http://schemas.openxmlformats.org/officeDocument/2006/relationships/hyperlink" Target="http://pedagogland.ru/" TargetMode="External"/><Relationship Id="rId108" Type="http://schemas.openxmlformats.org/officeDocument/2006/relationships/hyperlink" Target="http://www.litobraz.ru/" TargetMode="External"/><Relationship Id="rId129" Type="http://schemas.openxmlformats.org/officeDocument/2006/relationships/hyperlink" Target="http://geo.reshuege.ru/pass_change?a=done" TargetMode="External"/><Relationship Id="rId280" Type="http://schemas.openxmlformats.org/officeDocument/2006/relationships/hyperlink" Target="http://profileschool.ru/" TargetMode="External"/><Relationship Id="rId315" Type="http://schemas.openxmlformats.org/officeDocument/2006/relationships/hyperlink" Target="http://www.lepointdufle.net/" TargetMode="External"/><Relationship Id="rId336" Type="http://schemas.openxmlformats.org/officeDocument/2006/relationships/hyperlink" Target="http://www.edu.yar.ru/" TargetMode="External"/><Relationship Id="rId357" Type="http://schemas.openxmlformats.org/officeDocument/2006/relationships/hyperlink" Target="http://www.1-4.by/" TargetMode="External"/><Relationship Id="rId54" Type="http://schemas.openxmlformats.org/officeDocument/2006/relationships/hyperlink" Target="http://orfogrammka.ru/%D0%BE_%D0%BD%D0%B0%D1%81/" TargetMode="External"/><Relationship Id="rId75" Type="http://schemas.openxmlformats.org/officeDocument/2006/relationships/hyperlink" Target="http://metodist.lbz.ru/" TargetMode="External"/><Relationship Id="rId96" Type="http://schemas.openxmlformats.org/officeDocument/2006/relationships/hyperlink" Target="http://www.zavuch.info/" TargetMode="External"/><Relationship Id="rId140" Type="http://schemas.openxmlformats.org/officeDocument/2006/relationships/hyperlink" Target="http://www.school.edu.ru/default.asp" TargetMode="External"/><Relationship Id="rId161" Type="http://schemas.openxmlformats.org/officeDocument/2006/relationships/hyperlink" Target="http://store.temocenter.ru/books.html" TargetMode="External"/><Relationship Id="rId182" Type="http://schemas.openxmlformats.org/officeDocument/2006/relationships/hyperlink" Target="http://rebus1.com/index.php?item=rebus_generator" TargetMode="External"/><Relationship Id="rId217" Type="http://schemas.openxmlformats.org/officeDocument/2006/relationships/hyperlink" Target="https://www.lektorium.tv/" TargetMode="External"/><Relationship Id="rId6" Type="http://schemas.openxmlformats.org/officeDocument/2006/relationships/hyperlink" Target="http://mioo.seminfo.ru/" TargetMode="External"/><Relationship Id="rId238" Type="http://schemas.openxmlformats.org/officeDocument/2006/relationships/hyperlink" Target="https://readymag.com/varenyeorganizm/visualgym/" TargetMode="External"/><Relationship Id="rId259" Type="http://schemas.openxmlformats.org/officeDocument/2006/relationships/hyperlink" Target="http://world-it-planet.org/" TargetMode="External"/><Relationship Id="rId23" Type="http://schemas.openxmlformats.org/officeDocument/2006/relationships/hyperlink" Target="http://www.nachalka.com/" TargetMode="External"/><Relationship Id="rId119" Type="http://schemas.openxmlformats.org/officeDocument/2006/relationships/hyperlink" Target="http://mioo.seminfo.ru/" TargetMode="External"/><Relationship Id="rId270" Type="http://schemas.openxmlformats.org/officeDocument/2006/relationships/hyperlink" Target="http://masnervin.blogspot.ru/p/blog-page.html" TargetMode="External"/><Relationship Id="rId291" Type="http://schemas.openxmlformats.org/officeDocument/2006/relationships/hyperlink" Target="http://pdf-docs.ru/" TargetMode="External"/><Relationship Id="rId305" Type="http://schemas.openxmlformats.org/officeDocument/2006/relationships/hyperlink" Target="https://intolimp.org/request" TargetMode="External"/><Relationship Id="rId326" Type="http://schemas.openxmlformats.org/officeDocument/2006/relationships/hyperlink" Target="http://pencilcode.net/" TargetMode="External"/><Relationship Id="rId347" Type="http://schemas.openxmlformats.org/officeDocument/2006/relationships/hyperlink" Target="http://ru.iite.unesco.org/" TargetMode="External"/><Relationship Id="rId44" Type="http://schemas.openxmlformats.org/officeDocument/2006/relationships/hyperlink" Target="http://pedsovet.su/" TargetMode="External"/><Relationship Id="rId65" Type="http://schemas.openxmlformats.org/officeDocument/2006/relationships/hyperlink" Target="http://videouroki.net/" TargetMode="External"/><Relationship Id="rId86" Type="http://schemas.openxmlformats.org/officeDocument/2006/relationships/hyperlink" Target="http://piram2000.ru/" TargetMode="External"/><Relationship Id="rId130" Type="http://schemas.openxmlformats.org/officeDocument/2006/relationships/hyperlink" Target="http://puzzlecup.com/crossword-ru/" TargetMode="External"/><Relationship Id="rId151" Type="http://schemas.openxmlformats.org/officeDocument/2006/relationships/hyperlink" Target="http://thisissand.com/" TargetMode="External"/><Relationship Id="rId172" Type="http://schemas.openxmlformats.org/officeDocument/2006/relationships/hyperlink" Target="http://uchportfolio.ru/" TargetMode="External"/><Relationship Id="rId193" Type="http://schemas.openxmlformats.org/officeDocument/2006/relationships/hyperlink" Target="http://ars-edu.ru/" TargetMode="External"/><Relationship Id="rId207" Type="http://schemas.openxmlformats.org/officeDocument/2006/relationships/hyperlink" Target="http://www.prosv.ru/umk/starlight" TargetMode="External"/><Relationship Id="rId228" Type="http://schemas.openxmlformats.org/officeDocument/2006/relationships/hyperlink" Target="http://webanketa.com/" TargetMode="External"/><Relationship Id="rId249" Type="http://schemas.openxmlformats.org/officeDocument/2006/relationships/hyperlink" Target="http://federalbook.ru/projects/fso/fso.html" TargetMode="External"/><Relationship Id="rId13" Type="http://schemas.openxmlformats.org/officeDocument/2006/relationships/hyperlink" Target="http://compteacher.ru/" TargetMode="External"/><Relationship Id="rId109" Type="http://schemas.openxmlformats.org/officeDocument/2006/relationships/hyperlink" Target="http://&#1089;&#1077;&#1079;&#1086;&#1085;&#1099;-&#1075;&#1086;&#1076;&#1072;.&#1088;&#1092;/" TargetMode="External"/><Relationship Id="rId260" Type="http://schemas.openxmlformats.org/officeDocument/2006/relationships/hyperlink" Target="http://www.intuit.ru/" TargetMode="External"/><Relationship Id="rId281" Type="http://schemas.openxmlformats.org/officeDocument/2006/relationships/hyperlink" Target="https://geekbrains.ru/courses" TargetMode="External"/><Relationship Id="rId316" Type="http://schemas.openxmlformats.org/officeDocument/2006/relationships/hyperlink" Target="http://www.eduspb.com/" TargetMode="External"/><Relationship Id="rId337" Type="http://schemas.openxmlformats.org/officeDocument/2006/relationships/hyperlink" Target="http://www.learninggamesforkids.com/vocabulary_games.html" TargetMode="External"/><Relationship Id="rId34" Type="http://schemas.openxmlformats.org/officeDocument/2006/relationships/hyperlink" Target="http://moi-universitet.ru/" TargetMode="External"/><Relationship Id="rId55" Type="http://schemas.openxmlformats.org/officeDocument/2006/relationships/hyperlink" Target="http://prezentacii.com/" TargetMode="External"/><Relationship Id="rId76" Type="http://schemas.openxmlformats.org/officeDocument/2006/relationships/hyperlink" Target="https://learningapps.org/" TargetMode="External"/><Relationship Id="rId97" Type="http://schemas.openxmlformats.org/officeDocument/2006/relationships/hyperlink" Target="http://www.zooburst.com/" TargetMode="External"/><Relationship Id="rId120" Type="http://schemas.openxmlformats.org/officeDocument/2006/relationships/hyperlink" Target="http://www.skillopedia.ru/" TargetMode="External"/><Relationship Id="rId141" Type="http://schemas.openxmlformats.org/officeDocument/2006/relationships/hyperlink" Target="http://eor.edu.ru/" TargetMode="External"/><Relationship Id="rId358" Type="http://schemas.openxmlformats.org/officeDocument/2006/relationships/hyperlink" Target="https://mersibo.ru/" TargetMode="External"/><Relationship Id="rId7" Type="http://schemas.openxmlformats.org/officeDocument/2006/relationships/hyperlink" Target="http://interneturok.ru/ru" TargetMode="External"/><Relationship Id="rId162" Type="http://schemas.openxmlformats.org/officeDocument/2006/relationships/hyperlink" Target="http://loveopium.ru/" TargetMode="External"/><Relationship Id="rId183" Type="http://schemas.openxmlformats.org/officeDocument/2006/relationships/hyperlink" Target="https://www.easel.ly/create/" TargetMode="External"/><Relationship Id="rId218" Type="http://schemas.openxmlformats.org/officeDocument/2006/relationships/hyperlink" Target="http://uztest.ru/" TargetMode="External"/><Relationship Id="rId239" Type="http://schemas.openxmlformats.org/officeDocument/2006/relationships/hyperlink" Target="http://videouroki.net/look/diski/dpis/index.html" TargetMode="External"/><Relationship Id="rId250" Type="http://schemas.openxmlformats.org/officeDocument/2006/relationships/hyperlink" Target="http://edcommunity.ru/" TargetMode="External"/><Relationship Id="rId271" Type="http://schemas.openxmlformats.org/officeDocument/2006/relationships/hyperlink" Target="https://intolimp.org/" TargetMode="External"/><Relationship Id="rId292" Type="http://schemas.openxmlformats.org/officeDocument/2006/relationships/hyperlink" Target="http://jpg2pdf.com/ru/" TargetMode="External"/><Relationship Id="rId306" Type="http://schemas.openxmlformats.org/officeDocument/2006/relationships/hyperlink" Target="http://didaktor.ru/" TargetMode="External"/><Relationship Id="rId24" Type="http://schemas.openxmlformats.org/officeDocument/2006/relationships/hyperlink" Target="http://metaschool.ru/" TargetMode="External"/><Relationship Id="rId45" Type="http://schemas.openxmlformats.org/officeDocument/2006/relationships/hyperlink" Target="http://powerpoint4you.ru/" TargetMode="External"/><Relationship Id="rId66" Type="http://schemas.openxmlformats.org/officeDocument/2006/relationships/hyperlink" Target="http://text.ru/text_check" TargetMode="External"/><Relationship Id="rId87" Type="http://schemas.openxmlformats.org/officeDocument/2006/relationships/hyperlink" Target="http://kpolyakov.narod.ru/" TargetMode="External"/><Relationship Id="rId110" Type="http://schemas.openxmlformats.org/officeDocument/2006/relationships/hyperlink" Target="http://www.covenok.ru/sov/" TargetMode="External"/><Relationship Id="rId131" Type="http://schemas.openxmlformats.org/officeDocument/2006/relationships/hyperlink" Target="http://robot.edu54.ru/" TargetMode="External"/><Relationship Id="rId327" Type="http://schemas.openxmlformats.org/officeDocument/2006/relationships/hyperlink" Target="http://pedsovet.su/" TargetMode="External"/><Relationship Id="rId348" Type="http://schemas.openxmlformats.org/officeDocument/2006/relationships/hyperlink" Target="http://badanovag.blogspot.ru/p/web-20.html" TargetMode="External"/><Relationship Id="rId152" Type="http://schemas.openxmlformats.org/officeDocument/2006/relationships/hyperlink" Target="http://www.alleng.ru/edu/ruslang1.htm" TargetMode="External"/><Relationship Id="rId173" Type="http://schemas.openxmlformats.org/officeDocument/2006/relationships/hyperlink" Target="http://edcommunity.ru/lessons/" TargetMode="External"/><Relationship Id="rId194" Type="http://schemas.openxmlformats.org/officeDocument/2006/relationships/hyperlink" Target="http://www.microsoft.com/" TargetMode="External"/><Relationship Id="rId208" Type="http://schemas.openxmlformats.org/officeDocument/2006/relationships/hyperlink" Target="http://1sg.ru/" TargetMode="External"/><Relationship Id="rId229" Type="http://schemas.openxmlformats.org/officeDocument/2006/relationships/hyperlink" Target="http://kpolyakov.spb.ru/" TargetMode="External"/><Relationship Id="rId240" Type="http://schemas.openxmlformats.org/officeDocument/2006/relationships/hyperlink" Target="http://udmteach.ru/" TargetMode="External"/><Relationship Id="rId261" Type="http://schemas.openxmlformats.org/officeDocument/2006/relationships/hyperlink" Target="https://uchi.ru/" TargetMode="External"/><Relationship Id="rId14" Type="http://schemas.openxmlformats.org/officeDocument/2006/relationships/hyperlink" Target="http://eor-np.ru/" TargetMode="External"/><Relationship Id="rId35" Type="http://schemas.openxmlformats.org/officeDocument/2006/relationships/hyperlink" Target="http://learningapps.org/" TargetMode="External"/><Relationship Id="rId56" Type="http://schemas.openxmlformats.org/officeDocument/2006/relationships/hyperlink" Target="http://www.school2100.ru/pedagogam/lessons/" TargetMode="External"/><Relationship Id="rId77" Type="http://schemas.openxmlformats.org/officeDocument/2006/relationships/hyperlink" Target="http://www.covenok.ru/" TargetMode="External"/><Relationship Id="rId100" Type="http://schemas.openxmlformats.org/officeDocument/2006/relationships/hyperlink" Target="http://cerm.ru/" TargetMode="External"/><Relationship Id="rId282" Type="http://schemas.openxmlformats.org/officeDocument/2006/relationships/hyperlink" Target="http://nit-for-you.wikispaces.com/" TargetMode="External"/><Relationship Id="rId317" Type="http://schemas.openxmlformats.org/officeDocument/2006/relationships/hyperlink" Target="http://didaktor.ru/" TargetMode="External"/><Relationship Id="rId338" Type="http://schemas.openxmlformats.org/officeDocument/2006/relationships/hyperlink" Target="http://learningapps.org/" TargetMode="External"/><Relationship Id="rId359" Type="http://schemas.openxmlformats.org/officeDocument/2006/relationships/hyperlink" Target="http://www.elllo.org/" TargetMode="External"/><Relationship Id="rId8" Type="http://schemas.openxmlformats.org/officeDocument/2006/relationships/hyperlink" Target="http://www.yaklass.ru/" TargetMode="External"/><Relationship Id="rId98" Type="http://schemas.openxmlformats.org/officeDocument/2006/relationships/hyperlink" Target="http://stranamasterov.ru/" TargetMode="External"/><Relationship Id="rId121" Type="http://schemas.openxmlformats.org/officeDocument/2006/relationships/hyperlink" Target="http://www.menobr.ru/products/202/" TargetMode="External"/><Relationship Id="rId142" Type="http://schemas.openxmlformats.org/officeDocument/2006/relationships/hyperlink" Target="http://metodisty.ru/" TargetMode="External"/><Relationship Id="rId163" Type="http://schemas.openxmlformats.org/officeDocument/2006/relationships/hyperlink" Target="http://www.uchmet.ru/" TargetMode="External"/><Relationship Id="rId184" Type="http://schemas.openxmlformats.org/officeDocument/2006/relationships/hyperlink" Target="https://neznaika.pro/ege/it/" TargetMode="External"/><Relationship Id="rId219" Type="http://schemas.openxmlformats.org/officeDocument/2006/relationships/hyperlink" Target="http://www.it-pedagog.ru/mediateka-servisov" TargetMode="External"/><Relationship Id="rId230" Type="http://schemas.openxmlformats.org/officeDocument/2006/relationships/hyperlink" Target="http://zhohov.info/" TargetMode="External"/><Relationship Id="rId251" Type="http://schemas.openxmlformats.org/officeDocument/2006/relationships/hyperlink" Target="http://wiki.edc-samara.ru/" TargetMode="External"/><Relationship Id="rId25" Type="http://schemas.openxmlformats.org/officeDocument/2006/relationships/hyperlink" Target="http://www.pedagoginfo.ru/" TargetMode="External"/><Relationship Id="rId46" Type="http://schemas.openxmlformats.org/officeDocument/2006/relationships/hyperlink" Target="http://www.britishcouncil.ru/" TargetMode="External"/><Relationship Id="rId67" Type="http://schemas.openxmlformats.org/officeDocument/2006/relationships/hyperlink" Target="http://www.ffjm.cosmoschool.ru/" TargetMode="External"/><Relationship Id="rId272" Type="http://schemas.openxmlformats.org/officeDocument/2006/relationships/hyperlink" Target="https://uchi.ru/teachers/g/96958/stats/main" TargetMode="External"/><Relationship Id="rId293" Type="http://schemas.openxmlformats.org/officeDocument/2006/relationships/hyperlink" Target="http://www.ilovepdf.com/ru/compress_pdf" TargetMode="External"/><Relationship Id="rId307" Type="http://schemas.openxmlformats.org/officeDocument/2006/relationships/hyperlink" Target="http://www.olimpus.org.ru/" TargetMode="External"/><Relationship Id="rId328" Type="http://schemas.openxmlformats.org/officeDocument/2006/relationships/hyperlink" Target="http://www.marafony.ru/" TargetMode="External"/><Relationship Id="rId349" Type="http://schemas.openxmlformats.org/officeDocument/2006/relationships/hyperlink" Target="https://speakasap.com/ru/en-ru/" TargetMode="External"/><Relationship Id="rId88" Type="http://schemas.openxmlformats.org/officeDocument/2006/relationships/hyperlink" Target="http://acmp.ru/" TargetMode="External"/><Relationship Id="rId111" Type="http://schemas.openxmlformats.org/officeDocument/2006/relationships/hyperlink" Target="http://www.adme.ru/vdohnovenie/100-besplatnyh-onlajn-kursov-na-russkom-yazyke-701310/" TargetMode="External"/><Relationship Id="rId132" Type="http://schemas.openxmlformats.org/officeDocument/2006/relationships/hyperlink" Target="http://www.symbaloo.com/" TargetMode="External"/><Relationship Id="rId153" Type="http://schemas.openxmlformats.org/officeDocument/2006/relationships/hyperlink" Target="http://www.edu54.ru/" TargetMode="External"/><Relationship Id="rId174" Type="http://schemas.openxmlformats.org/officeDocument/2006/relationships/hyperlink" Target="http://www.uchportal.ru/" TargetMode="External"/><Relationship Id="rId195" Type="http://schemas.openxmlformats.org/officeDocument/2006/relationships/hyperlink" Target="https://sites.google.com/site/kyrsbez/home" TargetMode="External"/><Relationship Id="rId209" Type="http://schemas.openxmlformats.org/officeDocument/2006/relationships/hyperlink" Target="http://belclass.net/" TargetMode="External"/><Relationship Id="rId360" Type="http://schemas.openxmlformats.org/officeDocument/2006/relationships/hyperlink" Target="https://infourok.ru/" TargetMode="External"/><Relationship Id="rId220" Type="http://schemas.openxmlformats.org/officeDocument/2006/relationships/hyperlink" Target="http://www.universarium.org/" TargetMode="External"/><Relationship Id="rId241" Type="http://schemas.openxmlformats.org/officeDocument/2006/relationships/hyperlink" Target="http://www.symbaloo.com/home/mix/13ePQKIVDQ" TargetMode="External"/><Relationship Id="rId15" Type="http://schemas.openxmlformats.org/officeDocument/2006/relationships/hyperlink" Target="http://metodisty.ru/m/events/view/master-klass_-urok_s_Panaboard" TargetMode="External"/><Relationship Id="rId36" Type="http://schemas.openxmlformats.org/officeDocument/2006/relationships/hyperlink" Target="https://sites.google.com/site/ucitelskijparkurtdm/" TargetMode="External"/><Relationship Id="rId57" Type="http://schemas.openxmlformats.org/officeDocument/2006/relationships/hyperlink" Target="http://mersibo.ru/" TargetMode="External"/><Relationship Id="rId262" Type="http://schemas.openxmlformats.org/officeDocument/2006/relationships/hyperlink" Target="http://muzeinie-golovolomki.ru/" TargetMode="External"/><Relationship Id="rId283" Type="http://schemas.openxmlformats.org/officeDocument/2006/relationships/hyperlink" Target="https://ege.sdamgia.ru/" TargetMode="External"/><Relationship Id="rId318" Type="http://schemas.openxmlformats.org/officeDocument/2006/relationships/hyperlink" Target="http://sheba.spb.ru/shkola/index.htm" TargetMode="External"/><Relationship Id="rId339" Type="http://schemas.openxmlformats.org/officeDocument/2006/relationships/hyperlink" Target="https://learningapps.org/about.php" TargetMode="External"/><Relationship Id="rId10" Type="http://schemas.openxmlformats.org/officeDocument/2006/relationships/hyperlink" Target="https://www.khanacademy.org/mission/cc-sixth-grade-math" TargetMode="External"/><Relationship Id="rId31" Type="http://schemas.openxmlformats.org/officeDocument/2006/relationships/hyperlink" Target="http://iqsha.ru/" TargetMode="External"/><Relationship Id="rId52" Type="http://schemas.openxmlformats.org/officeDocument/2006/relationships/hyperlink" Target="http://www.nachalka.com/" TargetMode="External"/><Relationship Id="rId73" Type="http://schemas.openxmlformats.org/officeDocument/2006/relationships/hyperlink" Target="http://www.jigsawplanet.com/" TargetMode="External"/><Relationship Id="rId78" Type="http://schemas.openxmlformats.org/officeDocument/2006/relationships/hyperlink" Target="http://metodisty.ru/" TargetMode="External"/><Relationship Id="rId94" Type="http://schemas.openxmlformats.org/officeDocument/2006/relationships/hyperlink" Target="http://nauka-it.ru/" TargetMode="External"/><Relationship Id="rId99" Type="http://schemas.openxmlformats.org/officeDocument/2006/relationships/hyperlink" Target="http://sdamgia.ru/" TargetMode="External"/><Relationship Id="rId101" Type="http://schemas.openxmlformats.org/officeDocument/2006/relationships/hyperlink" Target="http://tehnologi.su/" TargetMode="External"/><Relationship Id="rId122" Type="http://schemas.openxmlformats.org/officeDocument/2006/relationships/hyperlink" Target="http://www.prodlenka.org/" TargetMode="External"/><Relationship Id="rId143" Type="http://schemas.openxmlformats.org/officeDocument/2006/relationships/hyperlink" Target="http://www.digital-edu.ru/" TargetMode="External"/><Relationship Id="rId148" Type="http://schemas.openxmlformats.org/officeDocument/2006/relationships/hyperlink" Target="http://didaktor.ru/priyomy-mediadidaktiki/" TargetMode="External"/><Relationship Id="rId164" Type="http://schemas.openxmlformats.org/officeDocument/2006/relationships/hyperlink" Target="http://convert-video-online.com/ru/" TargetMode="External"/><Relationship Id="rId169" Type="http://schemas.openxmlformats.org/officeDocument/2006/relationships/hyperlink" Target="http://alexlarin.net/" TargetMode="External"/><Relationship Id="rId185" Type="http://schemas.openxmlformats.org/officeDocument/2006/relationships/hyperlink" Target="https://sites.google.com/site/proektmk2/" TargetMode="External"/><Relationship Id="rId334" Type="http://schemas.openxmlformats.org/officeDocument/2006/relationships/hyperlink" Target="http://photopeach.com/" TargetMode="External"/><Relationship Id="rId350" Type="http://schemas.openxmlformats.org/officeDocument/2006/relationships/hyperlink" Target="http://okhotnik-galina.ucoz.ru/" TargetMode="External"/><Relationship Id="rId355" Type="http://schemas.openxmlformats.org/officeDocument/2006/relationships/hyperlink" Target="http://www.problems.ru/" TargetMode="External"/><Relationship Id="rId4" Type="http://schemas.openxmlformats.org/officeDocument/2006/relationships/hyperlink" Target="http://www.istio.com/" TargetMode="External"/><Relationship Id="rId9" Type="http://schemas.openxmlformats.org/officeDocument/2006/relationships/hyperlink" Target="http://ozenok.net/math/third-level/" TargetMode="External"/><Relationship Id="rId180" Type="http://schemas.openxmlformats.org/officeDocument/2006/relationships/hyperlink" Target="http://videouroki.net/view_news.php?newsid=33" TargetMode="External"/><Relationship Id="rId210" Type="http://schemas.openxmlformats.org/officeDocument/2006/relationships/hyperlink" Target="http://foxford.ru/" TargetMode="External"/><Relationship Id="rId215" Type="http://schemas.openxmlformats.org/officeDocument/2006/relationships/hyperlink" Target="https://refine.knilab.com/" TargetMode="External"/><Relationship Id="rId236" Type="http://schemas.openxmlformats.org/officeDocument/2006/relationships/hyperlink" Target="http://www.ed.gov.ru/" TargetMode="External"/><Relationship Id="rId257" Type="http://schemas.openxmlformats.org/officeDocument/2006/relationships/hyperlink" Target="http://metodportal.com/" TargetMode="External"/><Relationship Id="rId278" Type="http://schemas.openxmlformats.org/officeDocument/2006/relationships/hyperlink" Target="http://stranamasterov.ru/" TargetMode="External"/><Relationship Id="rId26" Type="http://schemas.openxmlformats.org/officeDocument/2006/relationships/hyperlink" Target="http://www.menobr.ru/" TargetMode="External"/><Relationship Id="rId231" Type="http://schemas.openxmlformats.org/officeDocument/2006/relationships/hyperlink" Target="https://infourok.ru/" TargetMode="External"/><Relationship Id="rId252" Type="http://schemas.openxmlformats.org/officeDocument/2006/relationships/hyperlink" Target="http://alexlarin.net/" TargetMode="External"/><Relationship Id="rId273" Type="http://schemas.openxmlformats.org/officeDocument/2006/relationships/hyperlink" Target="http://tehnologiya.ucoz.ru/" TargetMode="External"/><Relationship Id="rId294" Type="http://schemas.openxmlformats.org/officeDocument/2006/relationships/hyperlink" Target="http://text.ru/" TargetMode="External"/><Relationship Id="rId308" Type="http://schemas.openxmlformats.org/officeDocument/2006/relationships/hyperlink" Target="https://learningapps.org/" TargetMode="External"/><Relationship Id="rId329" Type="http://schemas.openxmlformats.org/officeDocument/2006/relationships/hyperlink" Target="http://interneturok.ru/" TargetMode="External"/><Relationship Id="rId47" Type="http://schemas.openxmlformats.org/officeDocument/2006/relationships/hyperlink" Target="http://www.twirpx.com/" TargetMode="External"/><Relationship Id="rId68" Type="http://schemas.openxmlformats.org/officeDocument/2006/relationships/hyperlink" Target="http://www.art-talant.org/" TargetMode="External"/><Relationship Id="rId89" Type="http://schemas.openxmlformats.org/officeDocument/2006/relationships/hyperlink" Target="http://www.zooburst.com/" TargetMode="External"/><Relationship Id="rId112" Type="http://schemas.openxmlformats.org/officeDocument/2006/relationships/hyperlink" Target="http://www.menobr.ru/" TargetMode="External"/><Relationship Id="rId133" Type="http://schemas.openxmlformats.org/officeDocument/2006/relationships/hyperlink" Target="http://www.hist.msu.ru/ER/index.html" TargetMode="External"/><Relationship Id="rId154" Type="http://schemas.openxmlformats.org/officeDocument/2006/relationships/hyperlink" Target="http://4ege.ru/" TargetMode="External"/><Relationship Id="rId175" Type="http://schemas.openxmlformats.org/officeDocument/2006/relationships/hyperlink" Target="http://easyen.ru/" TargetMode="External"/><Relationship Id="rId340" Type="http://schemas.openxmlformats.org/officeDocument/2006/relationships/hyperlink" Target="http://www.pravolimp.ru/" TargetMode="External"/><Relationship Id="rId361" Type="http://schemas.openxmlformats.org/officeDocument/2006/relationships/hyperlink" Target="http://lms.eduardo.studio/courses/course-v1:ol_pav_mih+100466+1/about" TargetMode="External"/><Relationship Id="rId196" Type="http://schemas.openxmlformats.org/officeDocument/2006/relationships/hyperlink" Target="http://www.razbiraeminternet.ru/" TargetMode="External"/><Relationship Id="rId200" Type="http://schemas.openxmlformats.org/officeDocument/2006/relationships/hyperlink" Target="http://moi-universitet.ru/" TargetMode="External"/><Relationship Id="rId16" Type="http://schemas.openxmlformats.org/officeDocument/2006/relationships/hyperlink" Target="http://www.worksheetworks.com/" TargetMode="External"/><Relationship Id="rId221" Type="http://schemas.openxmlformats.org/officeDocument/2006/relationships/hyperlink" Target="https://infourok.ru/konkurs" TargetMode="External"/><Relationship Id="rId242" Type="http://schemas.openxmlformats.org/officeDocument/2006/relationships/hyperlink" Target="https://learningapps.org/" TargetMode="External"/><Relationship Id="rId263" Type="http://schemas.openxmlformats.org/officeDocument/2006/relationships/hyperlink" Target="https://www.gismeteo.ru/diary" TargetMode="External"/><Relationship Id="rId284" Type="http://schemas.openxmlformats.org/officeDocument/2006/relationships/hyperlink" Target="https://sdamgia.ru/" TargetMode="External"/><Relationship Id="rId319" Type="http://schemas.openxmlformats.org/officeDocument/2006/relationships/hyperlink" Target="http://ped-kopilka.ru/" TargetMode="External"/><Relationship Id="rId37" Type="http://schemas.openxmlformats.org/officeDocument/2006/relationships/hyperlink" Target="http://nsportal.ru/veb-kvest-layfhaking-ili-21-vek-na-shkolnom-poroge/metodicheskaya-kapsula-itogi-veb-kvesta" TargetMode="External"/><Relationship Id="rId58" Type="http://schemas.openxmlformats.org/officeDocument/2006/relationships/hyperlink" Target="http://nsportal.ru/node/2954/2010/08/10-poleznykh-saytov-dlya-uchitelya" TargetMode="External"/><Relationship Id="rId79" Type="http://schemas.openxmlformats.org/officeDocument/2006/relationships/hyperlink" Target="http://www.symbaloo.com/shared/AAAABVAkp70AA41_zvRImg==" TargetMode="External"/><Relationship Id="rId102" Type="http://schemas.openxmlformats.org/officeDocument/2006/relationships/hyperlink" Target="http://www.45minut.ru/" TargetMode="External"/><Relationship Id="rId123" Type="http://schemas.openxmlformats.org/officeDocument/2006/relationships/hyperlink" Target="http://www.zavuch.ru/" TargetMode="External"/><Relationship Id="rId144" Type="http://schemas.openxmlformats.org/officeDocument/2006/relationships/hyperlink" Target="http://goo.gl/d8izE" TargetMode="External"/><Relationship Id="rId330" Type="http://schemas.openxmlformats.org/officeDocument/2006/relationships/hyperlink" Target="http://rebus1.com/" TargetMode="External"/><Relationship Id="rId90" Type="http://schemas.openxmlformats.org/officeDocument/2006/relationships/hyperlink" Target="https://chrome.google.com/webstore/detail/screencastify-screen-vide/mmeijimgabbpbgpdklnllpncmdofkcpn" TargetMode="External"/><Relationship Id="rId165" Type="http://schemas.openxmlformats.org/officeDocument/2006/relationships/hyperlink" Target="http://www.microsoft.com/Rus/Education/PIL/default.aspx" TargetMode="External"/><Relationship Id="rId186" Type="http://schemas.openxmlformats.org/officeDocument/2006/relationships/hyperlink" Target="https://www.cerm.ru/" TargetMode="External"/><Relationship Id="rId351" Type="http://schemas.openxmlformats.org/officeDocument/2006/relationships/hyperlink" Target="http://galinaokhotnik.ucoz.ru/" TargetMode="External"/><Relationship Id="rId211" Type="http://schemas.openxmlformats.org/officeDocument/2006/relationships/hyperlink" Target="http://metodist.lbz.ru/" TargetMode="External"/><Relationship Id="rId232" Type="http://schemas.openxmlformats.org/officeDocument/2006/relationships/hyperlink" Target="http://ped-kopilka.ru/users/4484/messages.html" TargetMode="External"/><Relationship Id="rId253" Type="http://schemas.openxmlformats.org/officeDocument/2006/relationships/hyperlink" Target="http://eor-np.ru/" TargetMode="External"/><Relationship Id="rId274" Type="http://schemas.openxmlformats.org/officeDocument/2006/relationships/hyperlink" Target="http://tehnologiya.ucoz.ru/" TargetMode="External"/><Relationship Id="rId295" Type="http://schemas.openxmlformats.org/officeDocument/2006/relationships/hyperlink" Target="https://infourok.ru/" TargetMode="External"/><Relationship Id="rId309" Type="http://schemas.openxmlformats.org/officeDocument/2006/relationships/hyperlink" Target="http://openedu.ru/" TargetMode="External"/><Relationship Id="rId27" Type="http://schemas.openxmlformats.org/officeDocument/2006/relationships/hyperlink" Target="http://vashabnp.info/" TargetMode="External"/><Relationship Id="rId48" Type="http://schemas.openxmlformats.org/officeDocument/2006/relationships/hyperlink" Target="http://nashol.com/" TargetMode="External"/><Relationship Id="rId69" Type="http://schemas.openxmlformats.org/officeDocument/2006/relationships/hyperlink" Target="http://www.prodlenka.org/" TargetMode="External"/><Relationship Id="rId113" Type="http://schemas.openxmlformats.org/officeDocument/2006/relationships/hyperlink" Target="https://www.statgrad.org/" TargetMode="External"/><Relationship Id="rId134" Type="http://schemas.openxmlformats.org/officeDocument/2006/relationships/hyperlink" Target="http://www.intuit.ru/studies/courses?service=0&amp;option_id=6&amp;service_path=1" TargetMode="External"/><Relationship Id="rId320" Type="http://schemas.openxmlformats.org/officeDocument/2006/relationships/hyperlink" Target="http://festival.1september.ru/" TargetMode="External"/><Relationship Id="rId80" Type="http://schemas.openxmlformats.org/officeDocument/2006/relationships/hyperlink" Target="http://www.smartboard.ru/" TargetMode="External"/><Relationship Id="rId155" Type="http://schemas.openxmlformats.org/officeDocument/2006/relationships/hyperlink" Target="http://udmteach.ru/" TargetMode="External"/><Relationship Id="rId176" Type="http://schemas.openxmlformats.org/officeDocument/2006/relationships/hyperlink" Target="https://www.blendspace.com/" TargetMode="External"/><Relationship Id="rId197" Type="http://schemas.openxmlformats.org/officeDocument/2006/relationships/hyperlink" Target="http://infourok.ru/" TargetMode="External"/><Relationship Id="rId341" Type="http://schemas.openxmlformats.org/officeDocument/2006/relationships/hyperlink" Target="http://foxford.ru/" TargetMode="External"/><Relationship Id="rId362" Type="http://schemas.openxmlformats.org/officeDocument/2006/relationships/hyperlink" Target="http://teremoc.ru/" TargetMode="External"/><Relationship Id="rId201" Type="http://schemas.openxmlformats.org/officeDocument/2006/relationships/hyperlink" Target="http://ege-go.ru/" TargetMode="External"/><Relationship Id="rId222" Type="http://schemas.openxmlformats.org/officeDocument/2006/relationships/hyperlink" Target="https://kopilkaurokov.ru/" TargetMode="External"/><Relationship Id="rId243" Type="http://schemas.openxmlformats.org/officeDocument/2006/relationships/hyperlink" Target="http://znv.ru/index.php" TargetMode="External"/><Relationship Id="rId264" Type="http://schemas.openxmlformats.org/officeDocument/2006/relationships/hyperlink" Target="http://puzzlecup.com/" TargetMode="External"/><Relationship Id="rId285" Type="http://schemas.openxmlformats.org/officeDocument/2006/relationships/hyperlink" Target="http://stranamasterov.ru/" TargetMode="External"/><Relationship Id="rId17" Type="http://schemas.openxmlformats.org/officeDocument/2006/relationships/hyperlink" Target="http://www.rastu.ru/" TargetMode="External"/><Relationship Id="rId38" Type="http://schemas.openxmlformats.org/officeDocument/2006/relationships/hyperlink" Target="http://wiki.tgl.net.ru/index.php/%D0%97%D0%B0%D0%B3%D0%BB%D0%B0%D0%B2%D0%BD%D0%B0%D1%8F_%D1%81%D1%82%D1%80%D0%B0%D0%BD%D0%B8%D1%86%D0%B0" TargetMode="External"/><Relationship Id="rId59" Type="http://schemas.openxmlformats.org/officeDocument/2006/relationships/hyperlink" Target="http://goo.gl/k35QvL" TargetMode="External"/><Relationship Id="rId103" Type="http://schemas.openxmlformats.org/officeDocument/2006/relationships/hyperlink" Target="http://dreamsboard.ru/" TargetMode="External"/><Relationship Id="rId124" Type="http://schemas.openxmlformats.org/officeDocument/2006/relationships/hyperlink" Target="http://nsportal.ru/" TargetMode="External"/><Relationship Id="rId310" Type="http://schemas.openxmlformats.org/officeDocument/2006/relationships/hyperlink" Target="http://learningapps.org/" TargetMode="External"/><Relationship Id="rId70" Type="http://schemas.openxmlformats.org/officeDocument/2006/relationships/hyperlink" Target="http://window.edu.ru/" TargetMode="External"/><Relationship Id="rId91" Type="http://schemas.openxmlformats.org/officeDocument/2006/relationships/hyperlink" Target="http://www.photovisi.com/" TargetMode="External"/><Relationship Id="rId145" Type="http://schemas.openxmlformats.org/officeDocument/2006/relationships/hyperlink" Target="http://goo.gl/BZxDw" TargetMode="External"/><Relationship Id="rId166" Type="http://schemas.openxmlformats.org/officeDocument/2006/relationships/hyperlink" Target="http://ru.savefrom.net/1-%D0%B1%D1%8B%D1%81%D1%82%D1%80%D1%8B%D0%B9-%D1%81%D0%BF%D0%BE%D1%81%D0%BE%D0%B1-%D1%81%D0%BA%D0%B0%D1%87%D0%B0%D1%82%D1%8C-%D1%81-youtube/" TargetMode="External"/><Relationship Id="rId187" Type="http://schemas.openxmlformats.org/officeDocument/2006/relationships/hyperlink" Target="http://www.myshared.ru/" TargetMode="External"/><Relationship Id="rId331" Type="http://schemas.openxmlformats.org/officeDocument/2006/relationships/hyperlink" Target="http://atlas100.ru/" TargetMode="External"/><Relationship Id="rId352" Type="http://schemas.openxmlformats.org/officeDocument/2006/relationships/hyperlink" Target="http://dic.academic.ru/" TargetMode="External"/><Relationship Id="rId1" Type="http://schemas.openxmlformats.org/officeDocument/2006/relationships/hyperlink" Target="http://www.intuit.ru/" TargetMode="External"/><Relationship Id="rId212" Type="http://schemas.openxmlformats.org/officeDocument/2006/relationships/hyperlink" Target="https://sites.google.com/site/badanovweb2/" TargetMode="External"/><Relationship Id="rId233" Type="http://schemas.openxmlformats.org/officeDocument/2006/relationships/hyperlink" Target="http://multiurok.ru/" TargetMode="External"/><Relationship Id="rId254" Type="http://schemas.openxmlformats.org/officeDocument/2006/relationships/hyperlink" Target="https://prezi.com/" TargetMode="External"/><Relationship Id="rId28" Type="http://schemas.openxmlformats.org/officeDocument/2006/relationships/hyperlink" Target="http://viki.rdf.ru/" TargetMode="External"/><Relationship Id="rId49" Type="http://schemas.openxmlformats.org/officeDocument/2006/relationships/hyperlink" Target="http://nic-snail.ru/" TargetMode="External"/><Relationship Id="rId114" Type="http://schemas.openxmlformats.org/officeDocument/2006/relationships/hyperlink" Target="http://www.webinar.fvova.ru/" TargetMode="External"/><Relationship Id="rId275" Type="http://schemas.openxmlformats.org/officeDocument/2006/relationships/hyperlink" Target="http://old.prosv.ru/info.aspx?ob_no=45932" TargetMode="External"/><Relationship Id="rId296" Type="http://schemas.openxmlformats.org/officeDocument/2006/relationships/hyperlink" Target="http://www.yaklass.ru/" TargetMode="External"/><Relationship Id="rId300" Type="http://schemas.openxmlformats.org/officeDocument/2006/relationships/hyperlink" Target="http://ru.jimdo.com/" TargetMode="External"/><Relationship Id="rId60" Type="http://schemas.openxmlformats.org/officeDocument/2006/relationships/hyperlink" Target="http://ito.edu.ru/" TargetMode="External"/><Relationship Id="rId81" Type="http://schemas.openxmlformats.org/officeDocument/2006/relationships/hyperlink" Target="http://te-st.ru/tools/" TargetMode="External"/><Relationship Id="rId135" Type="http://schemas.openxmlformats.org/officeDocument/2006/relationships/hyperlink" Target="http://infourok.ru/" TargetMode="External"/><Relationship Id="rId156" Type="http://schemas.openxmlformats.org/officeDocument/2006/relationships/hyperlink" Target="https://planfix.ru/" TargetMode="External"/><Relationship Id="rId177" Type="http://schemas.openxmlformats.org/officeDocument/2006/relationships/hyperlink" Target="http://omu.ru/" TargetMode="External"/><Relationship Id="rId198" Type="http://schemas.openxmlformats.org/officeDocument/2006/relationships/hyperlink" Target="http://www.psychol-ok.ru/" TargetMode="External"/><Relationship Id="rId321" Type="http://schemas.openxmlformats.org/officeDocument/2006/relationships/hyperlink" Target="http://www.maam.ru/users/820480" TargetMode="External"/><Relationship Id="rId342" Type="http://schemas.openxmlformats.org/officeDocument/2006/relationships/hyperlink" Target="http://opisanie-kartin.com/mone-klod/" TargetMode="External"/><Relationship Id="rId363" Type="http://schemas.openxmlformats.org/officeDocument/2006/relationships/hyperlink" Target="http://teachersalliance.ru/" TargetMode="External"/><Relationship Id="rId202" Type="http://schemas.openxmlformats.org/officeDocument/2006/relationships/hyperlink" Target="http://www.digital-edu.ru/" TargetMode="External"/><Relationship Id="rId223" Type="http://schemas.openxmlformats.org/officeDocument/2006/relationships/hyperlink" Target="http://arzamas.academy/" TargetMode="External"/><Relationship Id="rId244" Type="http://schemas.openxmlformats.org/officeDocument/2006/relationships/hyperlink" Target="http://ptlab.mccme.ru/" TargetMode="External"/><Relationship Id="rId18" Type="http://schemas.openxmlformats.org/officeDocument/2006/relationships/hyperlink" Target="http://www.uchportfolio.ru/" TargetMode="External"/><Relationship Id="rId39" Type="http://schemas.openxmlformats.org/officeDocument/2006/relationships/hyperlink" Target="http://www.mathsolution.ru/math-task/inequality" TargetMode="External"/><Relationship Id="rId265" Type="http://schemas.openxmlformats.org/officeDocument/2006/relationships/hyperlink" Target="http://masnervin.blogspot.ru/p/blog-page_22.html" TargetMode="External"/><Relationship Id="rId286" Type="http://schemas.openxmlformats.org/officeDocument/2006/relationships/hyperlink" Target="https://ru.pinterest.com/" TargetMode="External"/><Relationship Id="rId50" Type="http://schemas.openxmlformats.org/officeDocument/2006/relationships/hyperlink" Target="http://soc.&#1088;&#1077;&#1096;&#1091;&#1077;&#1075;&#1101;.&#1088;&#1092;/about" TargetMode="External"/><Relationship Id="rId104" Type="http://schemas.openxmlformats.org/officeDocument/2006/relationships/hyperlink" Target="http://master-test.net/" TargetMode="External"/><Relationship Id="rId125" Type="http://schemas.openxmlformats.org/officeDocument/2006/relationships/hyperlink" Target="http://www.proshkoly.ru/" TargetMode="External"/><Relationship Id="rId146" Type="http://schemas.openxmlformats.org/officeDocument/2006/relationships/hyperlink" Target="http://www.pedlib.ru/" TargetMode="External"/><Relationship Id="rId167" Type="http://schemas.openxmlformats.org/officeDocument/2006/relationships/hyperlink" Target="http://minobr.org/olympiads/40" TargetMode="External"/><Relationship Id="rId188" Type="http://schemas.openxmlformats.org/officeDocument/2006/relationships/hyperlink" Target="http://twiddla.com/" TargetMode="External"/><Relationship Id="rId311" Type="http://schemas.openxmlformats.org/officeDocument/2006/relationships/hyperlink" Target="https://learningapps.org/" TargetMode="External"/><Relationship Id="rId332" Type="http://schemas.openxmlformats.org/officeDocument/2006/relationships/hyperlink" Target="http://arzamas.academy/" TargetMode="External"/><Relationship Id="rId353" Type="http://schemas.openxmlformats.org/officeDocument/2006/relationships/hyperlink" Target="http://inf548.blogspot.ru/2010/09/on-line-flockdraw.html" TargetMode="External"/><Relationship Id="rId71" Type="http://schemas.openxmlformats.org/officeDocument/2006/relationships/hyperlink" Target="http://puzzlecup.com/crossword-ru/" TargetMode="External"/><Relationship Id="rId92" Type="http://schemas.openxmlformats.org/officeDocument/2006/relationships/hyperlink" Target="http://reshuege.ru/" TargetMode="External"/><Relationship Id="rId213" Type="http://schemas.openxmlformats.org/officeDocument/2006/relationships/hyperlink" Target="https://www.canva.com/" TargetMode="External"/><Relationship Id="rId234" Type="http://schemas.openxmlformats.org/officeDocument/2006/relationships/hyperlink" Target="http://foxford.ru/" TargetMode="External"/><Relationship Id="rId2" Type="http://schemas.openxmlformats.org/officeDocument/2006/relationships/hyperlink" Target="http://universarium.org/" TargetMode="External"/><Relationship Id="rId29" Type="http://schemas.openxmlformats.org/officeDocument/2006/relationships/hyperlink" Target="http://muzikalkairk.ucoz.ru/" TargetMode="External"/><Relationship Id="rId255" Type="http://schemas.openxmlformats.org/officeDocument/2006/relationships/hyperlink" Target="http://www.nachalka.com/" TargetMode="External"/><Relationship Id="rId276" Type="http://schemas.openxmlformats.org/officeDocument/2006/relationships/hyperlink" Target="https://uchi.ru/" TargetMode="External"/><Relationship Id="rId297" Type="http://schemas.openxmlformats.org/officeDocument/2006/relationships/hyperlink" Target="http://school-collection.edu.ru/" TargetMode="External"/><Relationship Id="rId40" Type="http://schemas.openxmlformats.org/officeDocument/2006/relationships/hyperlink" Target="http://www.hobobo.ru/media/index" TargetMode="External"/><Relationship Id="rId115" Type="http://schemas.openxmlformats.org/officeDocument/2006/relationships/hyperlink" Target="http://www.pushkinskijdom.ru/" TargetMode="External"/><Relationship Id="rId136" Type="http://schemas.openxmlformats.org/officeDocument/2006/relationships/hyperlink" Target="https://sites.google.com/site/primeryrabot/linoit-com" TargetMode="External"/><Relationship Id="rId157" Type="http://schemas.openxmlformats.org/officeDocument/2006/relationships/hyperlink" Target="https://edu.tatar.ru/teacher" TargetMode="External"/><Relationship Id="rId178" Type="http://schemas.openxmlformats.org/officeDocument/2006/relationships/hyperlink" Target="http://tolstoy.ru/" TargetMode="External"/><Relationship Id="rId301" Type="http://schemas.openxmlformats.org/officeDocument/2006/relationships/hyperlink" Target="http://edcommunity.ru/" TargetMode="External"/><Relationship Id="rId322" Type="http://schemas.openxmlformats.org/officeDocument/2006/relationships/hyperlink" Target="https://globallab.org/ru/" TargetMode="External"/><Relationship Id="rId343" Type="http://schemas.openxmlformats.org/officeDocument/2006/relationships/hyperlink" Target="http://opisanie-kartin.com/" TargetMode="External"/><Relationship Id="rId364" Type="http://schemas.openxmlformats.org/officeDocument/2006/relationships/hyperlink" Target="https://www.getaclass.ru/" TargetMode="External"/><Relationship Id="rId61" Type="http://schemas.openxmlformats.org/officeDocument/2006/relationships/hyperlink" Target="http://1september.ru/" TargetMode="External"/><Relationship Id="rId82" Type="http://schemas.openxmlformats.org/officeDocument/2006/relationships/hyperlink" Target="http://learningapps.org/" TargetMode="External"/><Relationship Id="rId199" Type="http://schemas.openxmlformats.org/officeDocument/2006/relationships/hyperlink" Target="http://www.oldgazette.ru/about.html" TargetMode="External"/><Relationship Id="rId203" Type="http://schemas.openxmlformats.org/officeDocument/2006/relationships/hyperlink" Target="http://www.tagxedo.com/app.html" TargetMode="External"/><Relationship Id="rId19" Type="http://schemas.openxmlformats.org/officeDocument/2006/relationships/hyperlink" Target="http://learningapps.org/" TargetMode="External"/><Relationship Id="rId224" Type="http://schemas.openxmlformats.org/officeDocument/2006/relationships/hyperlink" Target="https://videouroki.net/blog/" TargetMode="External"/><Relationship Id="rId245" Type="http://schemas.openxmlformats.org/officeDocument/2006/relationships/hyperlink" Target="http://www.ucheba.ru/for-specialists" TargetMode="External"/><Relationship Id="rId266" Type="http://schemas.openxmlformats.org/officeDocument/2006/relationships/hyperlink" Target="http://masnervin.blogspot.ru/p/blog-page_22.html" TargetMode="External"/><Relationship Id="rId287" Type="http://schemas.openxmlformats.org/officeDocument/2006/relationships/hyperlink" Target="http://earlystudy.ru/" TargetMode="External"/><Relationship Id="rId30" Type="http://schemas.openxmlformats.org/officeDocument/2006/relationships/hyperlink" Target="http://olimpiada.ru/events" TargetMode="External"/><Relationship Id="rId105" Type="http://schemas.openxmlformats.org/officeDocument/2006/relationships/hyperlink" Target="https://www.text2mindmap.com/" TargetMode="External"/><Relationship Id="rId126" Type="http://schemas.openxmlformats.org/officeDocument/2006/relationships/hyperlink" Target="http://internika.org/" TargetMode="External"/><Relationship Id="rId147" Type="http://schemas.openxmlformats.org/officeDocument/2006/relationships/hyperlink" Target="http://www.future4you.ru/index.php?option=com_content&amp;view=article&amp;id=3164&amp;Itemid=2027" TargetMode="External"/><Relationship Id="rId168" Type="http://schemas.openxmlformats.org/officeDocument/2006/relationships/hyperlink" Target="http://le-savchen.ucoz.ru/" TargetMode="External"/><Relationship Id="rId312" Type="http://schemas.openxmlformats.org/officeDocument/2006/relationships/hyperlink" Target="http://grant-project.ru/" TargetMode="External"/><Relationship Id="rId333" Type="http://schemas.openxmlformats.org/officeDocument/2006/relationships/hyperlink" Target="http://elementy.ru/" TargetMode="External"/><Relationship Id="rId354" Type="http://schemas.openxmlformats.org/officeDocument/2006/relationships/hyperlink" Target="http://www.uchportal.ru/" TargetMode="External"/><Relationship Id="rId51" Type="http://schemas.openxmlformats.org/officeDocument/2006/relationships/hyperlink" Target="http://kpolyakov.narod.ru/" TargetMode="External"/><Relationship Id="rId72" Type="http://schemas.openxmlformats.org/officeDocument/2006/relationships/hyperlink" Target="http://www.prodlenka.ru/" TargetMode="External"/><Relationship Id="rId93" Type="http://schemas.openxmlformats.org/officeDocument/2006/relationships/hyperlink" Target="http://infourok.ru/" TargetMode="External"/><Relationship Id="rId189" Type="http://schemas.openxmlformats.org/officeDocument/2006/relationships/hyperlink" Target="https://videouroki.net/blog/" TargetMode="External"/><Relationship Id="rId3" Type="http://schemas.openxmlformats.org/officeDocument/2006/relationships/hyperlink" Target="https://www.coursera.org/" TargetMode="External"/><Relationship Id="rId214" Type="http://schemas.openxmlformats.org/officeDocument/2006/relationships/hyperlink" Target="https://tagul.com/" TargetMode="External"/><Relationship Id="rId235" Type="http://schemas.openxmlformats.org/officeDocument/2006/relationships/hyperlink" Target="http://pedsovet.su/load/320" TargetMode="External"/><Relationship Id="rId256" Type="http://schemas.openxmlformats.org/officeDocument/2006/relationships/hyperlink" Target="https://www.geogebra.org/" TargetMode="External"/><Relationship Id="rId277" Type="http://schemas.openxmlformats.org/officeDocument/2006/relationships/hyperlink" Target="http://presportal.ru/power-point/kak-sdelat-prezentaciyu-v-power-point-pervye-shagi/" TargetMode="External"/><Relationship Id="rId298" Type="http://schemas.openxmlformats.org/officeDocument/2006/relationships/hyperlink" Target="http://olimpiada.ru/" TargetMode="External"/><Relationship Id="rId116" Type="http://schemas.openxmlformats.org/officeDocument/2006/relationships/hyperlink" Target="http://fcior.edu.ru/" TargetMode="External"/><Relationship Id="rId137" Type="http://schemas.openxmlformats.org/officeDocument/2006/relationships/hyperlink" Target="http://www.apkpro.ru/" TargetMode="External"/><Relationship Id="rId158" Type="http://schemas.openxmlformats.org/officeDocument/2006/relationships/hyperlink" Target="http://www.pobediteli.ru/index.html" TargetMode="External"/><Relationship Id="rId302" Type="http://schemas.openxmlformats.org/officeDocument/2006/relationships/hyperlink" Target="http://www.uchportal.ru/" TargetMode="External"/><Relationship Id="rId323" Type="http://schemas.openxmlformats.org/officeDocument/2006/relationships/hyperlink" Target="https://learningapps.org/" TargetMode="External"/><Relationship Id="rId344" Type="http://schemas.openxmlformats.org/officeDocument/2006/relationships/hyperlink" Target="http://splendidspeaking.podomatic.com/" TargetMode="External"/><Relationship Id="rId20" Type="http://schemas.openxmlformats.org/officeDocument/2006/relationships/hyperlink" Target="http://www.it-n.ru/" TargetMode="External"/><Relationship Id="rId41" Type="http://schemas.openxmlformats.org/officeDocument/2006/relationships/hyperlink" Target="http://www.proshkolu.ru/" TargetMode="External"/><Relationship Id="rId62" Type="http://schemas.openxmlformats.org/officeDocument/2006/relationships/hyperlink" Target="http://www.prosv.ru/" TargetMode="External"/><Relationship Id="rId83" Type="http://schemas.openxmlformats.org/officeDocument/2006/relationships/hyperlink" Target="http://shkolo.ru/" TargetMode="External"/><Relationship Id="rId179" Type="http://schemas.openxmlformats.org/officeDocument/2006/relationships/hyperlink" Target="http://uchimcauchitca.blogspot.ru/2013/05/2013_6481.html" TargetMode="External"/><Relationship Id="rId365" Type="http://schemas.openxmlformats.org/officeDocument/2006/relationships/hyperlink" Target="http://www.englishcentral.com/" TargetMode="External"/><Relationship Id="rId190" Type="http://schemas.openxmlformats.org/officeDocument/2006/relationships/hyperlink" Target="https://piktochart.com/" TargetMode="External"/><Relationship Id="rId204" Type="http://schemas.openxmlformats.org/officeDocument/2006/relationships/hyperlink" Target="http://mioo.seminfo.ru/" TargetMode="External"/><Relationship Id="rId225" Type="http://schemas.openxmlformats.org/officeDocument/2006/relationships/hyperlink" Target="http://www.yrok.net.ua/" TargetMode="External"/><Relationship Id="rId246" Type="http://schemas.openxmlformats.org/officeDocument/2006/relationships/hyperlink" Target="http://www.vovr.ru/" TargetMode="External"/><Relationship Id="rId267" Type="http://schemas.openxmlformats.org/officeDocument/2006/relationships/hyperlink" Target="http://masnervin.blogspot.ru/p/blog-page_5.html" TargetMode="External"/><Relationship Id="rId288" Type="http://schemas.openxmlformats.org/officeDocument/2006/relationships/hyperlink" Target="http://otlichnyk.ru/" TargetMode="External"/><Relationship Id="rId106" Type="http://schemas.openxmlformats.org/officeDocument/2006/relationships/hyperlink" Target="http://uspeh.tspu.ru/" TargetMode="External"/><Relationship Id="rId127" Type="http://schemas.openxmlformats.org/officeDocument/2006/relationships/hyperlink" Target="http://www.proshkolu.ru/" TargetMode="External"/><Relationship Id="rId313" Type="http://schemas.openxmlformats.org/officeDocument/2006/relationships/hyperlink" Target="http://boostbrain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ot.ru/" TargetMode="External"/><Relationship Id="rId2" Type="http://schemas.openxmlformats.org/officeDocument/2006/relationships/hyperlink" Target="https://www.arduino.cc/" TargetMode="External"/><Relationship Id="rId1" Type="http://schemas.openxmlformats.org/officeDocument/2006/relationships/hyperlink" Target="https://www.element14.com/" TargetMode="External"/><Relationship Id="rId5" Type="http://schemas.openxmlformats.org/officeDocument/2006/relationships/hyperlink" Target="http://www.ni.com/ru-ru.html" TargetMode="External"/><Relationship Id="rId4" Type="http://schemas.openxmlformats.org/officeDocument/2006/relationships/hyperlink" Target="http://www.st.com/content/st_com/e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-74.ru/" TargetMode="External"/><Relationship Id="rId13" Type="http://schemas.openxmlformats.org/officeDocument/2006/relationships/hyperlink" Target="http://www.tutu.ru/" TargetMode="External"/><Relationship Id="rId18" Type="http://schemas.openxmlformats.org/officeDocument/2006/relationships/hyperlink" Target="http://www.geocaching.su/" TargetMode="External"/><Relationship Id="rId3" Type="http://schemas.openxmlformats.org/officeDocument/2006/relationships/hyperlink" Target="http://www.booking.com/" TargetMode="External"/><Relationship Id="rId21" Type="http://schemas.openxmlformats.org/officeDocument/2006/relationships/comments" Target="../comments3.xml"/><Relationship Id="rId7" Type="http://schemas.openxmlformats.org/officeDocument/2006/relationships/hyperlink" Target="http://www.allsochi.info/" TargetMode="External"/><Relationship Id="rId12" Type="http://schemas.openxmlformats.org/officeDocument/2006/relationships/hyperlink" Target="https://www.airbnb.ru/" TargetMode="External"/><Relationship Id="rId17" Type="http://schemas.openxmlformats.org/officeDocument/2006/relationships/hyperlink" Target="http://kizhi.karelia.ru/" TargetMode="External"/><Relationship Id="rId2" Type="http://schemas.openxmlformats.org/officeDocument/2006/relationships/hyperlink" Target="http://rzd.ru/" TargetMode="External"/><Relationship Id="rId16" Type="http://schemas.openxmlformats.org/officeDocument/2006/relationships/hyperlink" Target="https://www.couchsurfing.com/" TargetMode="External"/><Relationship Id="rId20" Type="http://schemas.openxmlformats.org/officeDocument/2006/relationships/vmlDrawing" Target="../drawings/vmlDrawing3.vml"/><Relationship Id="rId1" Type="http://schemas.openxmlformats.org/officeDocument/2006/relationships/hyperlink" Target="http://www.skyscanner.ru/" TargetMode="External"/><Relationship Id="rId6" Type="http://schemas.openxmlformats.org/officeDocument/2006/relationships/hyperlink" Target="https://www.infoflot.com/" TargetMode="External"/><Relationship Id="rId11" Type="http://schemas.openxmlformats.org/officeDocument/2006/relationships/hyperlink" Target="http://www.rw.by/" TargetMode="External"/><Relationship Id="rId5" Type="http://schemas.openxmlformats.org/officeDocument/2006/relationships/hyperlink" Target="http://www.mouzenidis-travel.ru/" TargetMode="External"/><Relationship Id="rId15" Type="http://schemas.openxmlformats.org/officeDocument/2006/relationships/hyperlink" Target="https://www.tripadvisor.ru/" TargetMode="External"/><Relationship Id="rId10" Type="http://schemas.openxmlformats.org/officeDocument/2006/relationships/hyperlink" Target="http://www.tophotels.ru/" TargetMode="External"/><Relationship Id="rId19" Type="http://schemas.openxmlformats.org/officeDocument/2006/relationships/hyperlink" Target="http://otpravkin.ru/" TargetMode="External"/><Relationship Id="rId4" Type="http://schemas.openxmlformats.org/officeDocument/2006/relationships/hyperlink" Target="http://pushkin.ellink.ru/summer/summer.asp" TargetMode="External"/><Relationship Id="rId9" Type="http://schemas.openxmlformats.org/officeDocument/2006/relationships/hyperlink" Target="http://sletat.ru/" TargetMode="External"/><Relationship Id="rId14" Type="http://schemas.openxmlformats.org/officeDocument/2006/relationships/hyperlink" Target="https://www.booking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mybook.ru/" TargetMode="External"/><Relationship Id="rId13" Type="http://schemas.openxmlformats.org/officeDocument/2006/relationships/hyperlink" Target="http://www.culture.ru/museums/virtual" TargetMode="External"/><Relationship Id="rId18" Type="http://schemas.openxmlformats.org/officeDocument/2006/relationships/hyperlink" Target="https://www.adme.ru/" TargetMode="External"/><Relationship Id="rId3" Type="http://schemas.openxmlformats.org/officeDocument/2006/relationships/hyperlink" Target="http://kudago.com/" TargetMode="External"/><Relationship Id="rId7" Type="http://schemas.openxmlformats.org/officeDocument/2006/relationships/hyperlink" Target="http://www.glaz.tv/" TargetMode="External"/><Relationship Id="rId12" Type="http://schemas.openxmlformats.org/officeDocument/2006/relationships/hyperlink" Target="http://www.culture.ru/" TargetMode="External"/><Relationship Id="rId17" Type="http://schemas.openxmlformats.org/officeDocument/2006/relationships/hyperlink" Target="http://redkassa.ru/" TargetMode="External"/><Relationship Id="rId2" Type="http://schemas.openxmlformats.org/officeDocument/2006/relationships/hyperlink" Target="http://www.biblio-globus.ru/" TargetMode="External"/><Relationship Id="rId16" Type="http://schemas.openxmlformats.org/officeDocument/2006/relationships/hyperlink" Target="http://knijky.ru/" TargetMode="External"/><Relationship Id="rId1" Type="http://schemas.openxmlformats.org/officeDocument/2006/relationships/hyperlink" Target="http://www.bolshoi.ru/" TargetMode="External"/><Relationship Id="rId6" Type="http://schemas.openxmlformats.org/officeDocument/2006/relationships/hyperlink" Target="http://www.litmir.net/all_genre" TargetMode="External"/><Relationship Id="rId11" Type="http://schemas.openxmlformats.org/officeDocument/2006/relationships/hyperlink" Target="http://podborki.com/site/kinopoisk-najdi-svoe-kino-837825/" TargetMode="External"/><Relationship Id="rId5" Type="http://schemas.openxmlformats.org/officeDocument/2006/relationships/hyperlink" Target="https://www.youtube.com/?gl=RU" TargetMode="External"/><Relationship Id="rId15" Type="http://schemas.openxmlformats.org/officeDocument/2006/relationships/hyperlink" Target="http://kykyryzo.ru/" TargetMode="External"/><Relationship Id="rId10" Type="http://schemas.openxmlformats.org/officeDocument/2006/relationships/hyperlink" Target="http://www.osinka.ru/" TargetMode="External"/><Relationship Id="rId4" Type="http://schemas.openxmlformats.org/officeDocument/2006/relationships/hyperlink" Target="http://tv.yandex.ru/51" TargetMode="External"/><Relationship Id="rId9" Type="http://schemas.openxmlformats.org/officeDocument/2006/relationships/hyperlink" Target="http://ru.savefrom.net/" TargetMode="External"/><Relationship Id="rId14" Type="http://schemas.openxmlformats.org/officeDocument/2006/relationships/hyperlink" Target="http://igraem.pro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office.microsoft.com/ru-ru/training/FX100565001049.aspx" TargetMode="External"/><Relationship Id="rId21" Type="http://schemas.openxmlformats.org/officeDocument/2006/relationships/hyperlink" Target="https://edugalaxy.intel.ru/" TargetMode="External"/><Relationship Id="rId42" Type="http://schemas.openxmlformats.org/officeDocument/2006/relationships/hyperlink" Target="http://collegy.ucoz.ru/" TargetMode="External"/><Relationship Id="rId63" Type="http://schemas.openxmlformats.org/officeDocument/2006/relationships/hyperlink" Target="http://elibrary.ru/" TargetMode="External"/><Relationship Id="rId84" Type="http://schemas.openxmlformats.org/officeDocument/2006/relationships/hyperlink" Target="http://shkolo.ru/" TargetMode="External"/><Relationship Id="rId138" Type="http://schemas.openxmlformats.org/officeDocument/2006/relationships/hyperlink" Target="http://www.school.edu.ru/default.asp" TargetMode="External"/><Relationship Id="rId159" Type="http://schemas.openxmlformats.org/officeDocument/2006/relationships/hyperlink" Target="http://store.temocenter.ru/books.html" TargetMode="External"/><Relationship Id="rId170" Type="http://schemas.openxmlformats.org/officeDocument/2006/relationships/hyperlink" Target="http://uchportfolio.ru/" TargetMode="External"/><Relationship Id="rId191" Type="http://schemas.openxmlformats.org/officeDocument/2006/relationships/hyperlink" Target="http://infourok.ru/" TargetMode="External"/><Relationship Id="rId205" Type="http://schemas.openxmlformats.org/officeDocument/2006/relationships/hyperlink" Target="http://metodist.lbz.ru/" TargetMode="External"/><Relationship Id="rId226" Type="http://schemas.openxmlformats.org/officeDocument/2006/relationships/hyperlink" Target="http://multiurok.ru/" TargetMode="External"/><Relationship Id="rId247" Type="http://schemas.openxmlformats.org/officeDocument/2006/relationships/hyperlink" Target="http://osipovateacher.blogspot.ru/2016/07/plickers.html" TargetMode="External"/><Relationship Id="rId107" Type="http://schemas.openxmlformats.org/officeDocument/2006/relationships/hyperlink" Target="http://www.openclass.ru/" TargetMode="External"/><Relationship Id="rId11" Type="http://schemas.openxmlformats.org/officeDocument/2006/relationships/hyperlink" Target="http://www.learningchocolate.com/" TargetMode="External"/><Relationship Id="rId32" Type="http://schemas.openxmlformats.org/officeDocument/2006/relationships/hyperlink" Target="http://www.google.com/culturalinstitute/asset-viewer/small-screen/vAGqyajjG9Kpaw?projectId=art-project" TargetMode="External"/><Relationship Id="rId53" Type="http://schemas.openxmlformats.org/officeDocument/2006/relationships/hyperlink" Target="http://www.tineye.com/search/5da30386973efaa2b24e30eba8c8f9dad299f5b5/" TargetMode="External"/><Relationship Id="rId74" Type="http://schemas.openxmlformats.org/officeDocument/2006/relationships/hyperlink" Target="http://videouroki.net/" TargetMode="External"/><Relationship Id="rId128" Type="http://schemas.openxmlformats.org/officeDocument/2006/relationships/hyperlink" Target="http://puzzlecup.com/crossword-ru/" TargetMode="External"/><Relationship Id="rId149" Type="http://schemas.openxmlformats.org/officeDocument/2006/relationships/hyperlink" Target="http://thisissand.com/" TargetMode="External"/><Relationship Id="rId5" Type="http://schemas.openxmlformats.org/officeDocument/2006/relationships/hyperlink" Target="http://www.myshared.ru/user/slides/" TargetMode="External"/><Relationship Id="rId95" Type="http://schemas.openxmlformats.org/officeDocument/2006/relationships/hyperlink" Target="http://alexlarin.net/" TargetMode="External"/><Relationship Id="rId160" Type="http://schemas.openxmlformats.org/officeDocument/2006/relationships/hyperlink" Target="http://loveopium.ru/" TargetMode="External"/><Relationship Id="rId181" Type="http://schemas.openxmlformats.org/officeDocument/2006/relationships/hyperlink" Target="https://www.easel.ly/create/" TargetMode="External"/><Relationship Id="rId216" Type="http://schemas.openxmlformats.org/officeDocument/2006/relationships/hyperlink" Target="https://kopilkaurokov.ru/" TargetMode="External"/><Relationship Id="rId237" Type="http://schemas.openxmlformats.org/officeDocument/2006/relationships/hyperlink" Target="http://ptlab.mccme.ru/" TargetMode="External"/><Relationship Id="rId22" Type="http://schemas.openxmlformats.org/officeDocument/2006/relationships/hyperlink" Target="http://www.alleng.ru/" TargetMode="External"/><Relationship Id="rId43" Type="http://schemas.openxmlformats.org/officeDocument/2006/relationships/hyperlink" Target="http://pedagog.kz/index.php" TargetMode="External"/><Relationship Id="rId64" Type="http://schemas.openxmlformats.org/officeDocument/2006/relationships/hyperlink" Target="http://ssrn.com/en/" TargetMode="External"/><Relationship Id="rId118" Type="http://schemas.openxmlformats.org/officeDocument/2006/relationships/hyperlink" Target="http://mioo.seminfo.ru/" TargetMode="External"/><Relationship Id="rId139" Type="http://schemas.openxmlformats.org/officeDocument/2006/relationships/hyperlink" Target="http://eor.edu.ru/" TargetMode="External"/><Relationship Id="rId85" Type="http://schemas.openxmlformats.org/officeDocument/2006/relationships/hyperlink" Target="http://www.it-n.ru/" TargetMode="External"/><Relationship Id="rId150" Type="http://schemas.openxmlformats.org/officeDocument/2006/relationships/hyperlink" Target="http://www.alleng.ru/edu/ruslang1.htm" TargetMode="External"/><Relationship Id="rId171" Type="http://schemas.openxmlformats.org/officeDocument/2006/relationships/hyperlink" Target="http://edcommunity.ru/lessons/" TargetMode="External"/><Relationship Id="rId192" Type="http://schemas.openxmlformats.org/officeDocument/2006/relationships/hyperlink" Target="http://www.psychol-ok.ru/" TargetMode="External"/><Relationship Id="rId206" Type="http://schemas.openxmlformats.org/officeDocument/2006/relationships/hyperlink" Target="https://sites.google.com/site/badanovweb2/" TargetMode="External"/><Relationship Id="rId227" Type="http://schemas.openxmlformats.org/officeDocument/2006/relationships/hyperlink" Target="http://foxford.ru/" TargetMode="External"/><Relationship Id="rId12" Type="http://schemas.openxmlformats.org/officeDocument/2006/relationships/hyperlink" Target="http://www.saharina.ru/" TargetMode="External"/><Relationship Id="rId17" Type="http://schemas.openxmlformats.org/officeDocument/2006/relationships/hyperlink" Target="http://www.rastu.ru/" TargetMode="External"/><Relationship Id="rId33" Type="http://schemas.openxmlformats.org/officeDocument/2006/relationships/hyperlink" Target="http://pedagogland.ru/" TargetMode="External"/><Relationship Id="rId38" Type="http://schemas.openxmlformats.org/officeDocument/2006/relationships/hyperlink" Target="http://wiki.tgl.net.ru/index.php/%D0%97%D0%B0%D0%B3%D0%BB%D0%B0%D0%B2%D0%BD%D0%B0%D1%8F_%D1%81%D1%82%D1%80%D0%B0%D0%BD%D0%B8%D1%86%D0%B0" TargetMode="External"/><Relationship Id="rId59" Type="http://schemas.openxmlformats.org/officeDocument/2006/relationships/hyperlink" Target="http://goo.gl/k35QvL" TargetMode="External"/><Relationship Id="rId103" Type="http://schemas.openxmlformats.org/officeDocument/2006/relationships/hyperlink" Target="http://dreamsboard.ru/" TargetMode="External"/><Relationship Id="rId108" Type="http://schemas.openxmlformats.org/officeDocument/2006/relationships/hyperlink" Target="http://www.litobraz.ru/" TargetMode="External"/><Relationship Id="rId124" Type="http://schemas.openxmlformats.org/officeDocument/2006/relationships/hyperlink" Target="http://internika.org/" TargetMode="External"/><Relationship Id="rId129" Type="http://schemas.openxmlformats.org/officeDocument/2006/relationships/hyperlink" Target="http://robot.edu54.ru/" TargetMode="External"/><Relationship Id="rId54" Type="http://schemas.openxmlformats.org/officeDocument/2006/relationships/hyperlink" Target="http://orfogrammka.ru/%D0%BE_%D0%BD%D0%B0%D1%81/" TargetMode="External"/><Relationship Id="rId70" Type="http://schemas.openxmlformats.org/officeDocument/2006/relationships/hyperlink" Target="http://www.prodlenka.org/" TargetMode="External"/><Relationship Id="rId75" Type="http://schemas.openxmlformats.org/officeDocument/2006/relationships/hyperlink" Target="http://metodist.lbz.ru/" TargetMode="External"/><Relationship Id="rId91" Type="http://schemas.openxmlformats.org/officeDocument/2006/relationships/hyperlink" Target="http://www.photovisi.com/" TargetMode="External"/><Relationship Id="rId96" Type="http://schemas.openxmlformats.org/officeDocument/2006/relationships/hyperlink" Target="http://www.zavuch.info/" TargetMode="External"/><Relationship Id="rId140" Type="http://schemas.openxmlformats.org/officeDocument/2006/relationships/hyperlink" Target="http://metodisty.ru/" TargetMode="External"/><Relationship Id="rId145" Type="http://schemas.openxmlformats.org/officeDocument/2006/relationships/hyperlink" Target="http://www.future4you.ru/index.php?option=com_content&amp;view=article&amp;id=3164&amp;Itemid=2027" TargetMode="External"/><Relationship Id="rId161" Type="http://schemas.openxmlformats.org/officeDocument/2006/relationships/hyperlink" Target="http://www.uchmet.ru/" TargetMode="External"/><Relationship Id="rId166" Type="http://schemas.openxmlformats.org/officeDocument/2006/relationships/hyperlink" Target="http://le-savchen.ucoz.ru/" TargetMode="External"/><Relationship Id="rId182" Type="http://schemas.openxmlformats.org/officeDocument/2006/relationships/hyperlink" Target="https://neznaika.pro/ege/it/" TargetMode="External"/><Relationship Id="rId187" Type="http://schemas.openxmlformats.org/officeDocument/2006/relationships/hyperlink" Target="https://videouroki.net/blog/" TargetMode="External"/><Relationship Id="rId217" Type="http://schemas.openxmlformats.org/officeDocument/2006/relationships/hyperlink" Target="http://arzamas.academy/" TargetMode="External"/><Relationship Id="rId1" Type="http://schemas.openxmlformats.org/officeDocument/2006/relationships/hyperlink" Target="http://www.intuit.ru/" TargetMode="External"/><Relationship Id="rId6" Type="http://schemas.openxmlformats.org/officeDocument/2006/relationships/hyperlink" Target="http://mioo.seminfo.ru/" TargetMode="External"/><Relationship Id="rId212" Type="http://schemas.openxmlformats.org/officeDocument/2006/relationships/hyperlink" Target="http://uztest.ru/" TargetMode="External"/><Relationship Id="rId233" Type="http://schemas.openxmlformats.org/officeDocument/2006/relationships/hyperlink" Target="http://udmteach.ru/" TargetMode="External"/><Relationship Id="rId238" Type="http://schemas.openxmlformats.org/officeDocument/2006/relationships/hyperlink" Target="http://www.ucheba.ru/for-specialists" TargetMode="External"/><Relationship Id="rId23" Type="http://schemas.openxmlformats.org/officeDocument/2006/relationships/hyperlink" Target="http://www.nachalka.com/" TargetMode="External"/><Relationship Id="rId28" Type="http://schemas.openxmlformats.org/officeDocument/2006/relationships/hyperlink" Target="http://viki.rdf.ru/" TargetMode="External"/><Relationship Id="rId49" Type="http://schemas.openxmlformats.org/officeDocument/2006/relationships/hyperlink" Target="http://nic-snail.ru/" TargetMode="External"/><Relationship Id="rId114" Type="http://schemas.openxmlformats.org/officeDocument/2006/relationships/hyperlink" Target="http://www.pushkinskijdom.ru/" TargetMode="External"/><Relationship Id="rId119" Type="http://schemas.openxmlformats.org/officeDocument/2006/relationships/hyperlink" Target="http://www.skillopedia.ru/" TargetMode="External"/><Relationship Id="rId44" Type="http://schemas.openxmlformats.org/officeDocument/2006/relationships/hyperlink" Target="http://pedsovet.su/" TargetMode="External"/><Relationship Id="rId60" Type="http://schemas.openxmlformats.org/officeDocument/2006/relationships/hyperlink" Target="http://ito.edu.ru/" TargetMode="External"/><Relationship Id="rId65" Type="http://schemas.openxmlformats.org/officeDocument/2006/relationships/hyperlink" Target="http://videouroki.net/" TargetMode="External"/><Relationship Id="rId81" Type="http://schemas.openxmlformats.org/officeDocument/2006/relationships/hyperlink" Target="http://te-st.ru/tools/" TargetMode="External"/><Relationship Id="rId86" Type="http://schemas.openxmlformats.org/officeDocument/2006/relationships/hyperlink" Target="http://piram2000.ru/" TargetMode="External"/><Relationship Id="rId130" Type="http://schemas.openxmlformats.org/officeDocument/2006/relationships/hyperlink" Target="http://www.symbaloo.com/" TargetMode="External"/><Relationship Id="rId135" Type="http://schemas.openxmlformats.org/officeDocument/2006/relationships/hyperlink" Target="http://www.apkpro.ru/" TargetMode="External"/><Relationship Id="rId151" Type="http://schemas.openxmlformats.org/officeDocument/2006/relationships/hyperlink" Target="http://www.edu54.ru/" TargetMode="External"/><Relationship Id="rId156" Type="http://schemas.openxmlformats.org/officeDocument/2006/relationships/hyperlink" Target="http://www.pobediteli.ru/index.html" TargetMode="External"/><Relationship Id="rId177" Type="http://schemas.openxmlformats.org/officeDocument/2006/relationships/hyperlink" Target="http://uchimcauchitca.blogspot.ru/2013/05/2013_6481.html" TargetMode="External"/><Relationship Id="rId198" Type="http://schemas.openxmlformats.org/officeDocument/2006/relationships/hyperlink" Target="http://mioo.seminfo.ru/" TargetMode="External"/><Relationship Id="rId172" Type="http://schemas.openxmlformats.org/officeDocument/2006/relationships/hyperlink" Target="http://www.uchportal.ru/" TargetMode="External"/><Relationship Id="rId193" Type="http://schemas.openxmlformats.org/officeDocument/2006/relationships/hyperlink" Target="http://www.oldgazette.ru/about.html" TargetMode="External"/><Relationship Id="rId202" Type="http://schemas.openxmlformats.org/officeDocument/2006/relationships/hyperlink" Target="http://1sg.ru/" TargetMode="External"/><Relationship Id="rId207" Type="http://schemas.openxmlformats.org/officeDocument/2006/relationships/hyperlink" Target="https://www.canva.com/" TargetMode="External"/><Relationship Id="rId223" Type="http://schemas.openxmlformats.org/officeDocument/2006/relationships/hyperlink" Target="http://zhohov.info/" TargetMode="External"/><Relationship Id="rId228" Type="http://schemas.openxmlformats.org/officeDocument/2006/relationships/hyperlink" Target="http://pedsovet.su/load/320" TargetMode="External"/><Relationship Id="rId244" Type="http://schemas.openxmlformats.org/officeDocument/2006/relationships/hyperlink" Target="https://quizlet.com/latest" TargetMode="External"/><Relationship Id="rId13" Type="http://schemas.openxmlformats.org/officeDocument/2006/relationships/hyperlink" Target="http://compteacher.ru/" TargetMode="External"/><Relationship Id="rId18" Type="http://schemas.openxmlformats.org/officeDocument/2006/relationships/hyperlink" Target="http://www.uchportfolio.ru/" TargetMode="External"/><Relationship Id="rId39" Type="http://schemas.openxmlformats.org/officeDocument/2006/relationships/hyperlink" Target="http://www.mathsolution.ru/math-task/inequality" TargetMode="External"/><Relationship Id="rId109" Type="http://schemas.openxmlformats.org/officeDocument/2006/relationships/hyperlink" Target="http://www.covenok.ru/sov/" TargetMode="External"/><Relationship Id="rId34" Type="http://schemas.openxmlformats.org/officeDocument/2006/relationships/hyperlink" Target="http://moi-universitet.ru/" TargetMode="External"/><Relationship Id="rId50" Type="http://schemas.openxmlformats.org/officeDocument/2006/relationships/hyperlink" Target="http://soc.&#1088;&#1077;&#1096;&#1091;&#1077;&#1075;&#1101;.&#1088;&#1092;/about" TargetMode="External"/><Relationship Id="rId55" Type="http://schemas.openxmlformats.org/officeDocument/2006/relationships/hyperlink" Target="http://prezentacii.com/" TargetMode="External"/><Relationship Id="rId76" Type="http://schemas.openxmlformats.org/officeDocument/2006/relationships/hyperlink" Target="https://learningapps.org/" TargetMode="External"/><Relationship Id="rId97" Type="http://schemas.openxmlformats.org/officeDocument/2006/relationships/hyperlink" Target="http://www.zooburst.com/" TargetMode="External"/><Relationship Id="rId104" Type="http://schemas.openxmlformats.org/officeDocument/2006/relationships/hyperlink" Target="http://master-test.net/" TargetMode="External"/><Relationship Id="rId120" Type="http://schemas.openxmlformats.org/officeDocument/2006/relationships/hyperlink" Target="http://www.menobr.ru/products/202/" TargetMode="External"/><Relationship Id="rId125" Type="http://schemas.openxmlformats.org/officeDocument/2006/relationships/hyperlink" Target="http://www.proshkolu.ru/" TargetMode="External"/><Relationship Id="rId141" Type="http://schemas.openxmlformats.org/officeDocument/2006/relationships/hyperlink" Target="http://www.digital-edu.ru/" TargetMode="External"/><Relationship Id="rId146" Type="http://schemas.openxmlformats.org/officeDocument/2006/relationships/hyperlink" Target="http://didaktor.ru/priyomy-mediadidaktiki/" TargetMode="External"/><Relationship Id="rId167" Type="http://schemas.openxmlformats.org/officeDocument/2006/relationships/hyperlink" Target="http://alexlarin.net/" TargetMode="External"/><Relationship Id="rId188" Type="http://schemas.openxmlformats.org/officeDocument/2006/relationships/hyperlink" Target="http://www.microsoft.com/" TargetMode="External"/><Relationship Id="rId7" Type="http://schemas.openxmlformats.org/officeDocument/2006/relationships/hyperlink" Target="http://interneturok.ru/ru" TargetMode="External"/><Relationship Id="rId71" Type="http://schemas.openxmlformats.org/officeDocument/2006/relationships/hyperlink" Target="http://window.edu.ru/" TargetMode="External"/><Relationship Id="rId92" Type="http://schemas.openxmlformats.org/officeDocument/2006/relationships/hyperlink" Target="http://reshuege.ru/" TargetMode="External"/><Relationship Id="rId162" Type="http://schemas.openxmlformats.org/officeDocument/2006/relationships/hyperlink" Target="http://convert-video-online.com/ru/" TargetMode="External"/><Relationship Id="rId183" Type="http://schemas.openxmlformats.org/officeDocument/2006/relationships/hyperlink" Target="https://sites.google.com/site/proektmk2/" TargetMode="External"/><Relationship Id="rId213" Type="http://schemas.openxmlformats.org/officeDocument/2006/relationships/hyperlink" Target="http://www.it-pedagog.ru/mediateka-servisov" TargetMode="External"/><Relationship Id="rId218" Type="http://schemas.openxmlformats.org/officeDocument/2006/relationships/hyperlink" Target="https://videouroki.net/blog/" TargetMode="External"/><Relationship Id="rId234" Type="http://schemas.openxmlformats.org/officeDocument/2006/relationships/hyperlink" Target="http://www.symbaloo.com/home/mix/13ePQKIVDQ" TargetMode="External"/><Relationship Id="rId239" Type="http://schemas.openxmlformats.org/officeDocument/2006/relationships/hyperlink" Target="http://www.vovr.ru/" TargetMode="External"/><Relationship Id="rId2" Type="http://schemas.openxmlformats.org/officeDocument/2006/relationships/hyperlink" Target="http://universarium.org/" TargetMode="External"/><Relationship Id="rId29" Type="http://schemas.openxmlformats.org/officeDocument/2006/relationships/hyperlink" Target="http://muzikalkairk.ucoz.ru/" TargetMode="External"/><Relationship Id="rId24" Type="http://schemas.openxmlformats.org/officeDocument/2006/relationships/hyperlink" Target="http://metaschool.ru/" TargetMode="External"/><Relationship Id="rId40" Type="http://schemas.openxmlformats.org/officeDocument/2006/relationships/hyperlink" Target="http://www.hobobo.ru/media/index" TargetMode="External"/><Relationship Id="rId45" Type="http://schemas.openxmlformats.org/officeDocument/2006/relationships/hyperlink" Target="http://powerpoint4you.ru/" TargetMode="External"/><Relationship Id="rId66" Type="http://schemas.openxmlformats.org/officeDocument/2006/relationships/hyperlink" Target="http://text.ru/text_check" TargetMode="External"/><Relationship Id="rId87" Type="http://schemas.openxmlformats.org/officeDocument/2006/relationships/hyperlink" Target="http://kpolyakov.narod.ru/" TargetMode="External"/><Relationship Id="rId110" Type="http://schemas.openxmlformats.org/officeDocument/2006/relationships/hyperlink" Target="http://www.adme.ru/vdohnovenie/100-besplatnyh-onlajn-kursov-na-russkom-yazyke-701310/" TargetMode="External"/><Relationship Id="rId115" Type="http://schemas.openxmlformats.org/officeDocument/2006/relationships/hyperlink" Target="http://fcior.edu.ru/" TargetMode="External"/><Relationship Id="rId131" Type="http://schemas.openxmlformats.org/officeDocument/2006/relationships/hyperlink" Target="http://www.hist.msu.ru/ER/index.html" TargetMode="External"/><Relationship Id="rId136" Type="http://schemas.openxmlformats.org/officeDocument/2006/relationships/hyperlink" Target="http://www.edu54.ru/" TargetMode="External"/><Relationship Id="rId157" Type="http://schemas.openxmlformats.org/officeDocument/2006/relationships/hyperlink" Target="http://nic-snail.ru/" TargetMode="External"/><Relationship Id="rId178" Type="http://schemas.openxmlformats.org/officeDocument/2006/relationships/hyperlink" Target="http://videouroki.net/view_news.php?newsid=33" TargetMode="External"/><Relationship Id="rId61" Type="http://schemas.openxmlformats.org/officeDocument/2006/relationships/hyperlink" Target="http://1september.ru/" TargetMode="External"/><Relationship Id="rId82" Type="http://schemas.openxmlformats.org/officeDocument/2006/relationships/hyperlink" Target="http://learningapps.org/" TargetMode="External"/><Relationship Id="rId152" Type="http://schemas.openxmlformats.org/officeDocument/2006/relationships/hyperlink" Target="http://4ege.ru/" TargetMode="External"/><Relationship Id="rId173" Type="http://schemas.openxmlformats.org/officeDocument/2006/relationships/hyperlink" Target="http://easyen.ru/" TargetMode="External"/><Relationship Id="rId194" Type="http://schemas.openxmlformats.org/officeDocument/2006/relationships/hyperlink" Target="http://moi-universitet.ru/" TargetMode="External"/><Relationship Id="rId199" Type="http://schemas.openxmlformats.org/officeDocument/2006/relationships/hyperlink" Target="http://www.virtulab.net/" TargetMode="External"/><Relationship Id="rId203" Type="http://schemas.openxmlformats.org/officeDocument/2006/relationships/hyperlink" Target="http://belclass.net/" TargetMode="External"/><Relationship Id="rId208" Type="http://schemas.openxmlformats.org/officeDocument/2006/relationships/hyperlink" Target="https://tagul.com/" TargetMode="External"/><Relationship Id="rId229" Type="http://schemas.openxmlformats.org/officeDocument/2006/relationships/hyperlink" Target="http://www.ed.gov.ru/" TargetMode="External"/><Relationship Id="rId19" Type="http://schemas.openxmlformats.org/officeDocument/2006/relationships/hyperlink" Target="http://learningapps.org/" TargetMode="External"/><Relationship Id="rId224" Type="http://schemas.openxmlformats.org/officeDocument/2006/relationships/hyperlink" Target="https://infourok.ru/" TargetMode="External"/><Relationship Id="rId240" Type="http://schemas.openxmlformats.org/officeDocument/2006/relationships/hyperlink" Target="http://www.edu.ru/" TargetMode="External"/><Relationship Id="rId245" Type="http://schemas.openxmlformats.org/officeDocument/2006/relationships/hyperlink" Target="https://almanahpedagoga.ru/servisy/vebinary/webinary" TargetMode="External"/><Relationship Id="rId14" Type="http://schemas.openxmlformats.org/officeDocument/2006/relationships/hyperlink" Target="http://eor-np.ru/" TargetMode="External"/><Relationship Id="rId30" Type="http://schemas.openxmlformats.org/officeDocument/2006/relationships/hyperlink" Target="http://olimpiada.ru/events" TargetMode="External"/><Relationship Id="rId35" Type="http://schemas.openxmlformats.org/officeDocument/2006/relationships/hyperlink" Target="http://learningapps.org/" TargetMode="External"/><Relationship Id="rId56" Type="http://schemas.openxmlformats.org/officeDocument/2006/relationships/hyperlink" Target="http://www.school2100.ru/pedagogam/lessons/" TargetMode="External"/><Relationship Id="rId77" Type="http://schemas.openxmlformats.org/officeDocument/2006/relationships/hyperlink" Target="http://www.covenok.ru/" TargetMode="External"/><Relationship Id="rId100" Type="http://schemas.openxmlformats.org/officeDocument/2006/relationships/hyperlink" Target="http://cerm.ru/" TargetMode="External"/><Relationship Id="rId105" Type="http://schemas.openxmlformats.org/officeDocument/2006/relationships/hyperlink" Target="https://www.text2mindmap.com/" TargetMode="External"/><Relationship Id="rId126" Type="http://schemas.openxmlformats.org/officeDocument/2006/relationships/hyperlink" Target="http://www.proshkolu.ru/" TargetMode="External"/><Relationship Id="rId147" Type="http://schemas.openxmlformats.org/officeDocument/2006/relationships/hyperlink" Target="http://www.cerm.ru/" TargetMode="External"/><Relationship Id="rId168" Type="http://schemas.openxmlformats.org/officeDocument/2006/relationships/hyperlink" Target="http://shkollegi.ru/" TargetMode="External"/><Relationship Id="rId8" Type="http://schemas.openxmlformats.org/officeDocument/2006/relationships/hyperlink" Target="http://www.yaklass.ru/" TargetMode="External"/><Relationship Id="rId51" Type="http://schemas.openxmlformats.org/officeDocument/2006/relationships/hyperlink" Target="http://kpolyakov.narod.ru/" TargetMode="External"/><Relationship Id="rId72" Type="http://schemas.openxmlformats.org/officeDocument/2006/relationships/hyperlink" Target="http://puzzlecup.com/crossword-ru/" TargetMode="External"/><Relationship Id="rId93" Type="http://schemas.openxmlformats.org/officeDocument/2006/relationships/hyperlink" Target="http://infourok.ru/" TargetMode="External"/><Relationship Id="rId98" Type="http://schemas.openxmlformats.org/officeDocument/2006/relationships/hyperlink" Target="http://stranamasterov.ru/" TargetMode="External"/><Relationship Id="rId121" Type="http://schemas.openxmlformats.org/officeDocument/2006/relationships/hyperlink" Target="http://www.prodlenka.org/" TargetMode="External"/><Relationship Id="rId142" Type="http://schemas.openxmlformats.org/officeDocument/2006/relationships/hyperlink" Target="http://goo.gl/d8izE" TargetMode="External"/><Relationship Id="rId163" Type="http://schemas.openxmlformats.org/officeDocument/2006/relationships/hyperlink" Target="http://www.microsoft.com/Rus/Education/PIL/default.aspx" TargetMode="External"/><Relationship Id="rId184" Type="http://schemas.openxmlformats.org/officeDocument/2006/relationships/hyperlink" Target="https://www.cerm.ru/" TargetMode="External"/><Relationship Id="rId189" Type="http://schemas.openxmlformats.org/officeDocument/2006/relationships/hyperlink" Target="https://sites.google.com/site/kyrsbez/home" TargetMode="External"/><Relationship Id="rId219" Type="http://schemas.openxmlformats.org/officeDocument/2006/relationships/hyperlink" Target="http://www.yrok.net.ua/" TargetMode="External"/><Relationship Id="rId3" Type="http://schemas.openxmlformats.org/officeDocument/2006/relationships/hyperlink" Target="https://www.coursera.org/" TargetMode="External"/><Relationship Id="rId214" Type="http://schemas.openxmlformats.org/officeDocument/2006/relationships/hyperlink" Target="http://www.universarium.org/" TargetMode="External"/><Relationship Id="rId230" Type="http://schemas.openxmlformats.org/officeDocument/2006/relationships/hyperlink" Target="http://nao.kz/" TargetMode="External"/><Relationship Id="rId235" Type="http://schemas.openxmlformats.org/officeDocument/2006/relationships/hyperlink" Target="https://learningapps.org/" TargetMode="External"/><Relationship Id="rId25" Type="http://schemas.openxmlformats.org/officeDocument/2006/relationships/hyperlink" Target="http://www.pedagoginfo.ru/" TargetMode="External"/><Relationship Id="rId46" Type="http://schemas.openxmlformats.org/officeDocument/2006/relationships/hyperlink" Target="http://www.britishcouncil.ru/" TargetMode="External"/><Relationship Id="rId67" Type="http://schemas.openxmlformats.org/officeDocument/2006/relationships/hyperlink" Target="http://www.ffjm.cosmoschool.ru/" TargetMode="External"/><Relationship Id="rId116" Type="http://schemas.openxmlformats.org/officeDocument/2006/relationships/hyperlink" Target="http://school-collection.edu.ru/" TargetMode="External"/><Relationship Id="rId137" Type="http://schemas.openxmlformats.org/officeDocument/2006/relationships/hyperlink" Target="http://school-collection.edu.ru/" TargetMode="External"/><Relationship Id="rId158" Type="http://schemas.openxmlformats.org/officeDocument/2006/relationships/hyperlink" Target="https://www.statgrad.org/" TargetMode="External"/><Relationship Id="rId20" Type="http://schemas.openxmlformats.org/officeDocument/2006/relationships/hyperlink" Target="http://www.it-n.ru/" TargetMode="External"/><Relationship Id="rId41" Type="http://schemas.openxmlformats.org/officeDocument/2006/relationships/hyperlink" Target="http://www.proshkolu.ru/" TargetMode="External"/><Relationship Id="rId62" Type="http://schemas.openxmlformats.org/officeDocument/2006/relationships/hyperlink" Target="http://www.prosv.ru/" TargetMode="External"/><Relationship Id="rId83" Type="http://schemas.openxmlformats.org/officeDocument/2006/relationships/hyperlink" Target="http://shkolo.ru/" TargetMode="External"/><Relationship Id="rId88" Type="http://schemas.openxmlformats.org/officeDocument/2006/relationships/hyperlink" Target="http://acmp.ru/" TargetMode="External"/><Relationship Id="rId111" Type="http://schemas.openxmlformats.org/officeDocument/2006/relationships/hyperlink" Target="http://www.menobr.ru/" TargetMode="External"/><Relationship Id="rId132" Type="http://schemas.openxmlformats.org/officeDocument/2006/relationships/hyperlink" Target="http://www.intuit.ru/studies/courses?service=0&amp;option_id=6&amp;service_path=1" TargetMode="External"/><Relationship Id="rId153" Type="http://schemas.openxmlformats.org/officeDocument/2006/relationships/hyperlink" Target="http://udmteach.ru/" TargetMode="External"/><Relationship Id="rId174" Type="http://schemas.openxmlformats.org/officeDocument/2006/relationships/hyperlink" Target="https://www.blendspace.com/" TargetMode="External"/><Relationship Id="rId179" Type="http://schemas.openxmlformats.org/officeDocument/2006/relationships/hyperlink" Target="http://future4you.ru/" TargetMode="External"/><Relationship Id="rId195" Type="http://schemas.openxmlformats.org/officeDocument/2006/relationships/hyperlink" Target="http://ege-go.ru/" TargetMode="External"/><Relationship Id="rId209" Type="http://schemas.openxmlformats.org/officeDocument/2006/relationships/hyperlink" Target="https://refine.knilab.com/" TargetMode="External"/><Relationship Id="rId190" Type="http://schemas.openxmlformats.org/officeDocument/2006/relationships/hyperlink" Target="http://www.razbiraeminternet.ru/" TargetMode="External"/><Relationship Id="rId204" Type="http://schemas.openxmlformats.org/officeDocument/2006/relationships/hyperlink" Target="http://foxford.ru/" TargetMode="External"/><Relationship Id="rId220" Type="http://schemas.openxmlformats.org/officeDocument/2006/relationships/hyperlink" Target="https://videouroki.net/" TargetMode="External"/><Relationship Id="rId225" Type="http://schemas.openxmlformats.org/officeDocument/2006/relationships/hyperlink" Target="http://ped-kopilka.ru/users/4484/messages.html" TargetMode="External"/><Relationship Id="rId241" Type="http://schemas.openxmlformats.org/officeDocument/2006/relationships/hyperlink" Target="http://studyinrussia.ru/" TargetMode="External"/><Relationship Id="rId246" Type="http://schemas.openxmlformats.org/officeDocument/2006/relationships/hyperlink" Target="http://moi-universitet.ru/" TargetMode="External"/><Relationship Id="rId15" Type="http://schemas.openxmlformats.org/officeDocument/2006/relationships/hyperlink" Target="http://metodisty.ru/m/events/view/master-klass_-urok_s_Panaboard" TargetMode="External"/><Relationship Id="rId36" Type="http://schemas.openxmlformats.org/officeDocument/2006/relationships/hyperlink" Target="https://sites.google.com/site/ucitelskijparkurtdm/" TargetMode="External"/><Relationship Id="rId57" Type="http://schemas.openxmlformats.org/officeDocument/2006/relationships/hyperlink" Target="http://mersibo.ru/" TargetMode="External"/><Relationship Id="rId106" Type="http://schemas.openxmlformats.org/officeDocument/2006/relationships/hyperlink" Target="http://uspeh.tspu.ru/" TargetMode="External"/><Relationship Id="rId127" Type="http://schemas.openxmlformats.org/officeDocument/2006/relationships/hyperlink" Target="http://geo.reshuege.ru/pass_change?a=done" TargetMode="External"/><Relationship Id="rId10" Type="http://schemas.openxmlformats.org/officeDocument/2006/relationships/hyperlink" Target="https://www.khanacademy.org/mission/cc-sixth-grade-math" TargetMode="External"/><Relationship Id="rId31" Type="http://schemas.openxmlformats.org/officeDocument/2006/relationships/hyperlink" Target="http://iqsha.ru/" TargetMode="External"/><Relationship Id="rId52" Type="http://schemas.openxmlformats.org/officeDocument/2006/relationships/hyperlink" Target="http://www.nachalka.com/" TargetMode="External"/><Relationship Id="rId73" Type="http://schemas.openxmlformats.org/officeDocument/2006/relationships/hyperlink" Target="http://www.prodlenka.ru/" TargetMode="External"/><Relationship Id="rId78" Type="http://schemas.openxmlformats.org/officeDocument/2006/relationships/hyperlink" Target="http://metodisty.ru/" TargetMode="External"/><Relationship Id="rId94" Type="http://schemas.openxmlformats.org/officeDocument/2006/relationships/hyperlink" Target="http://nauka-it.ru/" TargetMode="External"/><Relationship Id="rId99" Type="http://schemas.openxmlformats.org/officeDocument/2006/relationships/hyperlink" Target="http://sdamgia.ru/" TargetMode="External"/><Relationship Id="rId101" Type="http://schemas.openxmlformats.org/officeDocument/2006/relationships/hyperlink" Target="http://tehnologi.su/" TargetMode="External"/><Relationship Id="rId122" Type="http://schemas.openxmlformats.org/officeDocument/2006/relationships/hyperlink" Target="http://www.zavuch.ru/" TargetMode="External"/><Relationship Id="rId143" Type="http://schemas.openxmlformats.org/officeDocument/2006/relationships/hyperlink" Target="http://goo.gl/BZxDw" TargetMode="External"/><Relationship Id="rId148" Type="http://schemas.openxmlformats.org/officeDocument/2006/relationships/hyperlink" Target="http://brushechka.ru/" TargetMode="External"/><Relationship Id="rId164" Type="http://schemas.openxmlformats.org/officeDocument/2006/relationships/hyperlink" Target="http://ru.savefrom.net/1-%D0%B1%D1%8B%D1%81%D1%82%D1%80%D1%8B%D0%B9-%D1%81%D0%BF%D0%BE%D1%81%D0%BE%D0%B1-%D1%81%D0%BA%D0%B0%D1%87%D0%B0%D1%82%D1%8C-%D1%81-youtube/" TargetMode="External"/><Relationship Id="rId169" Type="http://schemas.openxmlformats.org/officeDocument/2006/relationships/hyperlink" Target="http://skyclipart.ru/" TargetMode="External"/><Relationship Id="rId185" Type="http://schemas.openxmlformats.org/officeDocument/2006/relationships/hyperlink" Target="http://www.myshared.ru/" TargetMode="External"/><Relationship Id="rId4" Type="http://schemas.openxmlformats.org/officeDocument/2006/relationships/hyperlink" Target="http://www.istio.com/" TargetMode="External"/><Relationship Id="rId9" Type="http://schemas.openxmlformats.org/officeDocument/2006/relationships/hyperlink" Target="http://ozenok.net/math/third-level/" TargetMode="External"/><Relationship Id="rId180" Type="http://schemas.openxmlformats.org/officeDocument/2006/relationships/hyperlink" Target="http://rebus1.com/index.php?item=rebus_generator" TargetMode="External"/><Relationship Id="rId210" Type="http://schemas.openxmlformats.org/officeDocument/2006/relationships/hyperlink" Target="http://mediatoolbox.ru/longread/index.html" TargetMode="External"/><Relationship Id="rId215" Type="http://schemas.openxmlformats.org/officeDocument/2006/relationships/hyperlink" Target="https://infourok.ru/konkurs" TargetMode="External"/><Relationship Id="rId236" Type="http://schemas.openxmlformats.org/officeDocument/2006/relationships/hyperlink" Target="http://znv.ru/index.php" TargetMode="External"/><Relationship Id="rId26" Type="http://schemas.openxmlformats.org/officeDocument/2006/relationships/hyperlink" Target="http://www.menobr.ru/" TargetMode="External"/><Relationship Id="rId231" Type="http://schemas.openxmlformats.org/officeDocument/2006/relationships/hyperlink" Target="https://readymag.com/varenyeorganizm/visualgym/" TargetMode="External"/><Relationship Id="rId47" Type="http://schemas.openxmlformats.org/officeDocument/2006/relationships/hyperlink" Target="http://www.twirpx.com/" TargetMode="External"/><Relationship Id="rId68" Type="http://schemas.openxmlformats.org/officeDocument/2006/relationships/hyperlink" Target="http://mygalery.ru/nasha-missija.html" TargetMode="External"/><Relationship Id="rId89" Type="http://schemas.openxmlformats.org/officeDocument/2006/relationships/hyperlink" Target="http://www.zooburst.com/" TargetMode="External"/><Relationship Id="rId112" Type="http://schemas.openxmlformats.org/officeDocument/2006/relationships/hyperlink" Target="https://www.statgrad.org/" TargetMode="External"/><Relationship Id="rId133" Type="http://schemas.openxmlformats.org/officeDocument/2006/relationships/hyperlink" Target="http://infourok.ru/" TargetMode="External"/><Relationship Id="rId154" Type="http://schemas.openxmlformats.org/officeDocument/2006/relationships/hyperlink" Target="https://planfix.ru/" TargetMode="External"/><Relationship Id="rId175" Type="http://schemas.openxmlformats.org/officeDocument/2006/relationships/hyperlink" Target="http://omu.ru/" TargetMode="External"/><Relationship Id="rId196" Type="http://schemas.openxmlformats.org/officeDocument/2006/relationships/hyperlink" Target="http://www.digital-edu.ru/" TargetMode="External"/><Relationship Id="rId200" Type="http://schemas.openxmlformats.org/officeDocument/2006/relationships/hyperlink" Target="http://ya-umni4ka.ru/" TargetMode="External"/><Relationship Id="rId16" Type="http://schemas.openxmlformats.org/officeDocument/2006/relationships/hyperlink" Target="http://www.worksheetworks.com/" TargetMode="External"/><Relationship Id="rId221" Type="http://schemas.openxmlformats.org/officeDocument/2006/relationships/hyperlink" Target="http://webanketa.com/" TargetMode="External"/><Relationship Id="rId242" Type="http://schemas.openxmlformats.org/officeDocument/2006/relationships/hyperlink" Target="http://federalbook.ru/projects/fso/fso.html" TargetMode="External"/><Relationship Id="rId37" Type="http://schemas.openxmlformats.org/officeDocument/2006/relationships/hyperlink" Target="http://nsportal.ru/veb-kvest-layfhaking-ili-21-vek-na-shkolnom-poroge/metodicheskaya-kapsula-itogi-veb-kvesta" TargetMode="External"/><Relationship Id="rId58" Type="http://schemas.openxmlformats.org/officeDocument/2006/relationships/hyperlink" Target="http://nsportal.ru/node/2954/2010/08/10-poleznykh-saytov-dlya-uchitelya" TargetMode="External"/><Relationship Id="rId79" Type="http://schemas.openxmlformats.org/officeDocument/2006/relationships/hyperlink" Target="http://www.symbaloo.com/shared/AAAABVAkp70AA41_zvRImg==" TargetMode="External"/><Relationship Id="rId102" Type="http://schemas.openxmlformats.org/officeDocument/2006/relationships/hyperlink" Target="http://www.45minut.ru/" TargetMode="External"/><Relationship Id="rId123" Type="http://schemas.openxmlformats.org/officeDocument/2006/relationships/hyperlink" Target="http://nsportal.ru/" TargetMode="External"/><Relationship Id="rId144" Type="http://schemas.openxmlformats.org/officeDocument/2006/relationships/hyperlink" Target="http://www.pedlib.ru/" TargetMode="External"/><Relationship Id="rId90" Type="http://schemas.openxmlformats.org/officeDocument/2006/relationships/hyperlink" Target="https://chrome.google.com/webstore/detail/screencastify-screen-vide/mmeijimgabbpbgpdklnllpncmdofkcpn" TargetMode="External"/><Relationship Id="rId165" Type="http://schemas.openxmlformats.org/officeDocument/2006/relationships/hyperlink" Target="http://minobr.org/olympiads/40" TargetMode="External"/><Relationship Id="rId186" Type="http://schemas.openxmlformats.org/officeDocument/2006/relationships/hyperlink" Target="http://twiddla.com/" TargetMode="External"/><Relationship Id="rId211" Type="http://schemas.openxmlformats.org/officeDocument/2006/relationships/hyperlink" Target="https://www.lektorium.tv/" TargetMode="External"/><Relationship Id="rId232" Type="http://schemas.openxmlformats.org/officeDocument/2006/relationships/hyperlink" Target="http://videouroki.net/look/diski/dpis/index.html" TargetMode="External"/><Relationship Id="rId27" Type="http://schemas.openxmlformats.org/officeDocument/2006/relationships/hyperlink" Target="http://vashabnp.info/" TargetMode="External"/><Relationship Id="rId48" Type="http://schemas.openxmlformats.org/officeDocument/2006/relationships/hyperlink" Target="http://nashol.com/" TargetMode="External"/><Relationship Id="rId69" Type="http://schemas.openxmlformats.org/officeDocument/2006/relationships/hyperlink" Target="http://www.art-talant.org/" TargetMode="External"/><Relationship Id="rId113" Type="http://schemas.openxmlformats.org/officeDocument/2006/relationships/hyperlink" Target="http://www.webinar.fvova.ru/" TargetMode="External"/><Relationship Id="rId134" Type="http://schemas.openxmlformats.org/officeDocument/2006/relationships/hyperlink" Target="https://sites.google.com/site/primeryrabot/linoit-com" TargetMode="External"/><Relationship Id="rId80" Type="http://schemas.openxmlformats.org/officeDocument/2006/relationships/hyperlink" Target="http://www.smartboard.ru/" TargetMode="External"/><Relationship Id="rId155" Type="http://schemas.openxmlformats.org/officeDocument/2006/relationships/hyperlink" Target="https://edu.tatar.ru/teacher" TargetMode="External"/><Relationship Id="rId176" Type="http://schemas.openxmlformats.org/officeDocument/2006/relationships/hyperlink" Target="http://tolstoy.ru/" TargetMode="External"/><Relationship Id="rId197" Type="http://schemas.openxmlformats.org/officeDocument/2006/relationships/hyperlink" Target="http://www.tagxedo.com/app.html" TargetMode="External"/><Relationship Id="rId201" Type="http://schemas.openxmlformats.org/officeDocument/2006/relationships/hyperlink" Target="http://www.prosv.ru/umk/starlight" TargetMode="External"/><Relationship Id="rId222" Type="http://schemas.openxmlformats.org/officeDocument/2006/relationships/hyperlink" Target="http://kpolyakov.spb.ru/" TargetMode="External"/><Relationship Id="rId243" Type="http://schemas.openxmlformats.org/officeDocument/2006/relationships/hyperlink" Target="http://edcommunity.ru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fssprus.ru/" TargetMode="External"/><Relationship Id="rId3" Type="http://schemas.openxmlformats.org/officeDocument/2006/relationships/hyperlink" Target="http://&#1084;&#1080;&#1085;&#1086;&#1073;&#1088;&#1085;&#1072;&#1091;&#1082;&#1080;.&#1088;&#1092;/" TargetMode="External"/><Relationship Id="rId7" Type="http://schemas.openxmlformats.org/officeDocument/2006/relationships/hyperlink" Target="http://an.yandex.ru/count/Qt4lpKT4zba40000ZhcxAdu5XPq879K3cm5kGxS298YnLpLH1Odz08lw6rSCbm6OI9wbqv88dQHrT0sQl7KfQWEcL8gw1Zxp0zotHyPx1Bs-mInO0we1fQvIsmQD0Tq1tf0az96w7xCQ3vEOm0AP1KACayq4jfnm0RMOE06WcAG8hvFD1BEOCWAqc3W1sPYa2DgOCWAKaEAjfvs_0gYrd-D51Q7kwIgWxeCSjQC1fB00003shlJLWb91W7FJ1B43igmH00B1__________yFmlxKBhXzi4qs3DB__________m_J__________yFxW7VcC02yWBbaF8hxOCeU1u0" TargetMode="External"/><Relationship Id="rId2" Type="http://schemas.openxmlformats.org/officeDocument/2006/relationships/hyperlink" Target="http://www.russianpost.ru/tracking20/" TargetMode="External"/><Relationship Id="rId1" Type="http://schemas.openxmlformats.org/officeDocument/2006/relationships/hyperlink" Target="https://www.gosuslugi.ru/" TargetMode="External"/><Relationship Id="rId6" Type="http://schemas.openxmlformats.org/officeDocument/2006/relationships/hyperlink" Target="http://www.pfrf.ru/" TargetMode="External"/><Relationship Id="rId5" Type="http://schemas.openxmlformats.org/officeDocument/2006/relationships/hyperlink" Target="https://www.nalog.ru/" TargetMode="External"/><Relationship Id="rId4" Type="http://schemas.openxmlformats.org/officeDocument/2006/relationships/hyperlink" Target="http://www.edu.gov.by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legionr.ru/projects/webinars" TargetMode="External"/><Relationship Id="rId2" Type="http://schemas.openxmlformats.org/officeDocument/2006/relationships/hyperlink" Target="https://infourok.ru/webinar" TargetMode="External"/><Relationship Id="rId1" Type="http://schemas.openxmlformats.org/officeDocument/2006/relationships/hyperlink" Target="http://teacher.foxford.ru/" TargetMode="External"/><Relationship Id="rId4" Type="http://schemas.openxmlformats.org/officeDocument/2006/relationships/hyperlink" Target="https://ege.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9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46" customWidth="1"/>
    <col min="2" max="2" width="41.28515625" customWidth="1"/>
    <col min="3" max="3" width="80.7109375" customWidth="1"/>
  </cols>
  <sheetData>
    <row r="1" spans="1:26" ht="18.75">
      <c r="A1" s="1"/>
      <c r="B1" s="3" t="s">
        <v>2</v>
      </c>
      <c r="C1" s="4" t="s">
        <v>4</v>
      </c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75">
      <c r="A2" s="7" t="s">
        <v>6</v>
      </c>
      <c r="B2" s="9" t="s">
        <v>7</v>
      </c>
      <c r="C2" s="7" t="s">
        <v>14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75">
      <c r="A3" s="7" t="s">
        <v>17</v>
      </c>
      <c r="B3" s="10" t="s">
        <v>18</v>
      </c>
      <c r="C3" s="7" t="s">
        <v>23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4" customHeight="1">
      <c r="A4" s="7" t="s">
        <v>24</v>
      </c>
      <c r="B4" s="10" t="s">
        <v>25</v>
      </c>
      <c r="C4" s="7" t="s">
        <v>26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1.5" customHeight="1">
      <c r="A5" s="7" t="s">
        <v>27</v>
      </c>
      <c r="B5" s="10" t="s">
        <v>28</v>
      </c>
      <c r="C5" s="7" t="s">
        <v>29</v>
      </c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62.5">
      <c r="A6" s="7" t="s">
        <v>30</v>
      </c>
      <c r="B6" s="10" t="s">
        <v>31</v>
      </c>
      <c r="C6" s="7" t="s">
        <v>32</v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6.75" customHeight="1">
      <c r="A7" s="7" t="s">
        <v>33</v>
      </c>
      <c r="B7" s="10" t="s">
        <v>34</v>
      </c>
      <c r="C7" s="7" t="s">
        <v>35</v>
      </c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75">
      <c r="A8" s="7" t="s">
        <v>36</v>
      </c>
      <c r="B8" s="10" t="s">
        <v>37</v>
      </c>
      <c r="C8" s="7" t="s">
        <v>39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75">
      <c r="A9" s="7" t="s">
        <v>40</v>
      </c>
      <c r="B9" s="10" t="s">
        <v>41</v>
      </c>
      <c r="C9" s="12" t="s">
        <v>42</v>
      </c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1.25">
      <c r="A10" s="7" t="s">
        <v>46</v>
      </c>
      <c r="B10" s="10" t="s">
        <v>47</v>
      </c>
      <c r="C10" s="7" t="s">
        <v>48</v>
      </c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12.5">
      <c r="A11" s="7" t="s">
        <v>49</v>
      </c>
      <c r="B11" s="10" t="s">
        <v>50</v>
      </c>
      <c r="C11" s="12" t="s">
        <v>52</v>
      </c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56.25">
      <c r="A12" s="7" t="s">
        <v>53</v>
      </c>
      <c r="B12" s="17" t="str">
        <f>HYPERLINK("https://sites.google.com/site/badanovweb2/home/ahead","сайт Баданова")</f>
        <v>сайт Баданова</v>
      </c>
      <c r="C12" s="7" t="s">
        <v>58</v>
      </c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7.5">
      <c r="A13" s="7" t="s">
        <v>60</v>
      </c>
      <c r="B13" s="10" t="s">
        <v>61</v>
      </c>
      <c r="C13" s="7" t="s">
        <v>62</v>
      </c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7.5">
      <c r="A14" s="7" t="s">
        <v>63</v>
      </c>
      <c r="B14" s="9" t="str">
        <f>HYPERLINK("http://www.esl-lab.com/index.htm","http://www.esl-lab.com/index.htm")</f>
        <v>http://www.esl-lab.com/index.htm</v>
      </c>
      <c r="C14" s="7" t="s">
        <v>69</v>
      </c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7.5">
      <c r="A15" s="7" t="s">
        <v>70</v>
      </c>
      <c r="B15" s="10" t="s">
        <v>71</v>
      </c>
      <c r="C15" s="7" t="s">
        <v>72</v>
      </c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7.5">
      <c r="A16" s="7" t="s">
        <v>76</v>
      </c>
      <c r="B16" s="10" t="s">
        <v>79</v>
      </c>
      <c r="C16" s="7" t="s">
        <v>81</v>
      </c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6.25">
      <c r="A17" s="7" t="s">
        <v>86</v>
      </c>
      <c r="B17" s="22" t="s">
        <v>87</v>
      </c>
      <c r="C17" s="7" t="s">
        <v>100</v>
      </c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7.5">
      <c r="A18" s="7" t="s">
        <v>102</v>
      </c>
      <c r="B18" s="10" t="s">
        <v>104</v>
      </c>
      <c r="C18" s="7" t="s">
        <v>107</v>
      </c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93.75">
      <c r="A19" s="7" t="s">
        <v>111</v>
      </c>
      <c r="B19" s="10" t="s">
        <v>112</v>
      </c>
      <c r="C19" s="7" t="s">
        <v>118</v>
      </c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6.25">
      <c r="A20" s="7" t="s">
        <v>123</v>
      </c>
      <c r="B20" s="10" t="s">
        <v>124</v>
      </c>
      <c r="C20" s="7" t="s">
        <v>125</v>
      </c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7.5">
      <c r="A21" s="7" t="s">
        <v>126</v>
      </c>
      <c r="B21" s="10" t="s">
        <v>127</v>
      </c>
      <c r="C21" s="7" t="s">
        <v>133</v>
      </c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6.25">
      <c r="A22" s="7" t="s">
        <v>134</v>
      </c>
      <c r="B22" s="10" t="s">
        <v>135</v>
      </c>
      <c r="C22" s="7" t="s">
        <v>139</v>
      </c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7.5">
      <c r="A23" s="7" t="s">
        <v>143</v>
      </c>
      <c r="B23" s="10" t="s">
        <v>144</v>
      </c>
      <c r="C23" s="7" t="s">
        <v>148</v>
      </c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6.25">
      <c r="A24" s="7" t="s">
        <v>150</v>
      </c>
      <c r="B24" s="10" t="s">
        <v>152</v>
      </c>
      <c r="C24" s="7" t="s">
        <v>155</v>
      </c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75">
      <c r="A25" s="7" t="s">
        <v>158</v>
      </c>
      <c r="B25" s="17" t="str">
        <f>HYPERLINK("http://www.uchportal.ru/","http://www.uchportal.ru/")</f>
        <v>http://www.uchportal.ru/</v>
      </c>
      <c r="C25" s="7" t="s">
        <v>163</v>
      </c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6.25">
      <c r="A26" s="7" t="s">
        <v>165</v>
      </c>
      <c r="B26" s="10" t="s">
        <v>166</v>
      </c>
      <c r="C26" s="7" t="s">
        <v>168</v>
      </c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68.75">
      <c r="A27" s="7" t="s">
        <v>169</v>
      </c>
      <c r="B27" s="10" t="s">
        <v>170</v>
      </c>
      <c r="C27" s="7" t="s">
        <v>171</v>
      </c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7.5">
      <c r="A28" s="7" t="s">
        <v>172</v>
      </c>
      <c r="B28" s="10" t="s">
        <v>173</v>
      </c>
      <c r="C28" s="7" t="s">
        <v>175</v>
      </c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7.5">
      <c r="A29" s="7" t="s">
        <v>177</v>
      </c>
      <c r="B29" s="10" t="s">
        <v>178</v>
      </c>
      <c r="C29" s="7" t="s">
        <v>179</v>
      </c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93.75">
      <c r="A30" s="7" t="s">
        <v>180</v>
      </c>
      <c r="B30" s="10" t="s">
        <v>181</v>
      </c>
      <c r="C30" s="7" t="s">
        <v>182</v>
      </c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7.5">
      <c r="A31" s="7" t="s">
        <v>183</v>
      </c>
      <c r="B31" s="10" t="s">
        <v>184</v>
      </c>
      <c r="C31" s="7" t="s">
        <v>186</v>
      </c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25">
      <c r="A32" s="7" t="s">
        <v>187</v>
      </c>
      <c r="B32" s="10" t="s">
        <v>188</v>
      </c>
      <c r="C32" s="7" t="s">
        <v>189</v>
      </c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6.25">
      <c r="A33" s="7" t="s">
        <v>190</v>
      </c>
      <c r="B33" s="10" t="s">
        <v>191</v>
      </c>
      <c r="C33" s="7" t="s">
        <v>192</v>
      </c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75">
      <c r="A34" s="7" t="s">
        <v>194</v>
      </c>
      <c r="B34" s="10" t="s">
        <v>195</v>
      </c>
      <c r="C34" s="7" t="s">
        <v>196</v>
      </c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>
      <c r="A35" s="7" t="s">
        <v>197</v>
      </c>
      <c r="B35" s="10" t="s">
        <v>198</v>
      </c>
      <c r="C35" s="7" t="s">
        <v>199</v>
      </c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75">
      <c r="A36" s="7" t="s">
        <v>200</v>
      </c>
      <c r="B36" s="10" t="s">
        <v>201</v>
      </c>
      <c r="C36" s="7" t="s">
        <v>202</v>
      </c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2.5">
      <c r="A37" s="7" t="s">
        <v>205</v>
      </c>
      <c r="B37" s="10" t="s">
        <v>206</v>
      </c>
      <c r="C37" s="7" t="s">
        <v>209</v>
      </c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2.5">
      <c r="A38" s="7" t="s">
        <v>213</v>
      </c>
      <c r="B38" s="10" t="s">
        <v>215</v>
      </c>
      <c r="C38" s="7" t="s">
        <v>216</v>
      </c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1.25">
      <c r="A39" s="7" t="s">
        <v>218</v>
      </c>
      <c r="B39" s="10" t="s">
        <v>219</v>
      </c>
      <c r="C39" s="40" t="s">
        <v>221</v>
      </c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90.75" customHeight="1">
      <c r="A40" s="7" t="s">
        <v>224</v>
      </c>
      <c r="B40" s="10" t="s">
        <v>225</v>
      </c>
      <c r="C40" s="7" t="s">
        <v>226</v>
      </c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8.75">
      <c r="A41" s="7" t="s">
        <v>228</v>
      </c>
      <c r="B41" s="10" t="s">
        <v>229</v>
      </c>
      <c r="C41" s="7" t="s">
        <v>230</v>
      </c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75">
      <c r="A42" s="7" t="s">
        <v>231</v>
      </c>
      <c r="B42" s="7"/>
      <c r="C42" s="12" t="s">
        <v>232</v>
      </c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2.5">
      <c r="A43" s="7" t="s">
        <v>234</v>
      </c>
      <c r="B43" s="10" t="s">
        <v>235</v>
      </c>
      <c r="C43" s="45" t="s">
        <v>236</v>
      </c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7.5">
      <c r="A44" s="7" t="s">
        <v>240</v>
      </c>
      <c r="B44" s="10" t="s">
        <v>241</v>
      </c>
      <c r="C44" s="7" t="s">
        <v>243</v>
      </c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75">
      <c r="A45" s="7" t="s">
        <v>247</v>
      </c>
      <c r="B45" s="10" t="s">
        <v>248</v>
      </c>
      <c r="C45" s="7" t="s">
        <v>249</v>
      </c>
      <c r="D45" s="48" t="s">
        <v>250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2.5">
      <c r="A46" s="7" t="s">
        <v>257</v>
      </c>
      <c r="B46" s="10" t="s">
        <v>258</v>
      </c>
      <c r="C46" s="7" t="s">
        <v>262</v>
      </c>
      <c r="D46" s="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56.25">
      <c r="A47" s="7" t="s">
        <v>263</v>
      </c>
      <c r="B47" s="10" t="s">
        <v>265</v>
      </c>
      <c r="C47" s="7" t="s">
        <v>268</v>
      </c>
      <c r="D47" s="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.75">
      <c r="A48" s="7" t="s">
        <v>272</v>
      </c>
      <c r="B48" s="10" t="s">
        <v>274</v>
      </c>
      <c r="C48" s="7" t="s">
        <v>276</v>
      </c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.75">
      <c r="A49" s="7" t="s">
        <v>280</v>
      </c>
      <c r="B49" s="10" t="s">
        <v>281</v>
      </c>
      <c r="C49" s="7" t="s">
        <v>285</v>
      </c>
      <c r="D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.75">
      <c r="A50" s="7" t="s">
        <v>290</v>
      </c>
      <c r="B50" s="10" t="s">
        <v>292</v>
      </c>
      <c r="C50" s="7" t="s">
        <v>293</v>
      </c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7.5">
      <c r="A51" s="7" t="s">
        <v>295</v>
      </c>
      <c r="B51" s="10" t="s">
        <v>296</v>
      </c>
      <c r="C51" s="7" t="s">
        <v>299</v>
      </c>
      <c r="D51" s="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93.75">
      <c r="A52" s="7" t="s">
        <v>300</v>
      </c>
      <c r="B52" s="10" t="s">
        <v>301</v>
      </c>
      <c r="C52" s="7" t="s">
        <v>302</v>
      </c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56.25">
      <c r="A53" s="7" t="s">
        <v>303</v>
      </c>
      <c r="B53" s="10" t="s">
        <v>304</v>
      </c>
      <c r="C53" s="7" t="s">
        <v>305</v>
      </c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59.25" customHeight="1">
      <c r="A54" s="7" t="s">
        <v>309</v>
      </c>
      <c r="B54" s="10" t="s">
        <v>310</v>
      </c>
      <c r="C54" s="7" t="s">
        <v>313</v>
      </c>
      <c r="D54" s="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7.5">
      <c r="A55" s="7" t="s">
        <v>314</v>
      </c>
      <c r="B55" s="10" t="s">
        <v>315</v>
      </c>
      <c r="C55" s="7" t="s">
        <v>316</v>
      </c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8.75">
      <c r="A56" s="7" t="s">
        <v>317</v>
      </c>
      <c r="B56" s="10" t="s">
        <v>318</v>
      </c>
      <c r="C56" s="7" t="s">
        <v>322</v>
      </c>
      <c r="D56" s="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7.5">
      <c r="A57" s="7" t="s">
        <v>324</v>
      </c>
      <c r="B57" s="10" t="s">
        <v>170</v>
      </c>
      <c r="C57" s="7" t="s">
        <v>326</v>
      </c>
      <c r="D57" s="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56.25">
      <c r="A58" s="7" t="s">
        <v>327</v>
      </c>
      <c r="B58" s="10" t="s">
        <v>329</v>
      </c>
      <c r="C58" s="7" t="s">
        <v>331</v>
      </c>
      <c r="D58" s="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7.5">
      <c r="A59" s="7" t="s">
        <v>332</v>
      </c>
      <c r="B59" s="10" t="s">
        <v>333</v>
      </c>
      <c r="C59" s="7" t="s">
        <v>335</v>
      </c>
      <c r="D59" s="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7.5">
      <c r="A60" s="7" t="s">
        <v>293</v>
      </c>
      <c r="B60" s="22" t="s">
        <v>338</v>
      </c>
      <c r="C60" s="7" t="s">
        <v>340</v>
      </c>
      <c r="D60" s="5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56.25">
      <c r="A61" s="7" t="s">
        <v>343</v>
      </c>
      <c r="B61" s="10" t="s">
        <v>344</v>
      </c>
      <c r="C61" s="7" t="s">
        <v>345</v>
      </c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61.5" customHeight="1">
      <c r="A62" s="7" t="s">
        <v>348</v>
      </c>
      <c r="B62" s="10" t="s">
        <v>349</v>
      </c>
      <c r="C62" s="7" t="s">
        <v>351</v>
      </c>
      <c r="D62" s="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7.5">
      <c r="A63" s="7" t="s">
        <v>354</v>
      </c>
      <c r="B63" s="10" t="s">
        <v>355</v>
      </c>
      <c r="C63" s="7" t="s">
        <v>356</v>
      </c>
      <c r="D63" s="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8.75">
      <c r="A64" s="7" t="s">
        <v>357</v>
      </c>
      <c r="B64" s="10" t="s">
        <v>358</v>
      </c>
      <c r="C64" s="7" t="s">
        <v>359</v>
      </c>
      <c r="D64" s="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81" customHeight="1">
      <c r="A65" s="7" t="s">
        <v>360</v>
      </c>
      <c r="B65" s="10" t="s">
        <v>361</v>
      </c>
      <c r="C65" s="7" t="s">
        <v>362</v>
      </c>
      <c r="D65" s="5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7.5">
      <c r="A66" s="7" t="s">
        <v>363</v>
      </c>
      <c r="B66" s="10" t="s">
        <v>364</v>
      </c>
      <c r="C66" s="7" t="s">
        <v>365</v>
      </c>
      <c r="D66" s="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2.5">
      <c r="A67" s="7" t="s">
        <v>366</v>
      </c>
      <c r="B67" s="10" t="s">
        <v>367</v>
      </c>
      <c r="C67" s="7" t="s">
        <v>368</v>
      </c>
      <c r="D67" s="5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.75">
      <c r="A68" s="7" t="s">
        <v>369</v>
      </c>
      <c r="B68" s="10" t="s">
        <v>370</v>
      </c>
      <c r="C68" s="7" t="s">
        <v>369</v>
      </c>
      <c r="D68" s="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56.25">
      <c r="A69" s="7" t="s">
        <v>371</v>
      </c>
      <c r="B69" s="10" t="s">
        <v>372</v>
      </c>
      <c r="C69" s="7" t="s">
        <v>373</v>
      </c>
      <c r="D69" s="5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7.75" customHeight="1">
      <c r="A70" s="7" t="s">
        <v>374</v>
      </c>
      <c r="B70" s="10" t="s">
        <v>375</v>
      </c>
      <c r="C70" s="7" t="s">
        <v>376</v>
      </c>
      <c r="D70" s="5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68.75">
      <c r="A71" s="7" t="s">
        <v>377</v>
      </c>
      <c r="B71" s="9" t="str">
        <f>HYPERLINK("http://4portfolio.ru","4portfolio.ru  ")</f>
        <v xml:space="preserve">4portfolio.ru  </v>
      </c>
      <c r="C71" s="7" t="s">
        <v>378</v>
      </c>
      <c r="D71" s="5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7.5">
      <c r="A72" s="7" t="s">
        <v>379</v>
      </c>
      <c r="B72" s="10" t="s">
        <v>380</v>
      </c>
      <c r="C72" s="7" t="s">
        <v>381</v>
      </c>
      <c r="D72" s="5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7.5">
      <c r="A73" s="7" t="s">
        <v>382</v>
      </c>
      <c r="B73" s="61" t="s">
        <v>383</v>
      </c>
      <c r="C73" s="7" t="s">
        <v>384</v>
      </c>
      <c r="D73" s="5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6.5" customHeight="1">
      <c r="A74" s="7"/>
      <c r="B74" s="62"/>
      <c r="C74" s="7" t="s">
        <v>385</v>
      </c>
      <c r="D74" s="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7.5">
      <c r="A75" s="7" t="s">
        <v>386</v>
      </c>
      <c r="B75" s="7" t="s">
        <v>387</v>
      </c>
      <c r="C75" s="7" t="s">
        <v>388</v>
      </c>
      <c r="D75" s="5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25">
      <c r="A76" s="7" t="s">
        <v>389</v>
      </c>
      <c r="B76" s="10" t="s">
        <v>390</v>
      </c>
      <c r="C76" s="7" t="s">
        <v>391</v>
      </c>
      <c r="D76" s="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5.25" customHeight="1">
      <c r="A77" s="7" t="s">
        <v>392</v>
      </c>
      <c r="B77" s="10" t="s">
        <v>393</v>
      </c>
      <c r="C77" s="7" t="s">
        <v>394</v>
      </c>
      <c r="D77" s="5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75">
      <c r="A78" s="7" t="s">
        <v>395</v>
      </c>
      <c r="B78" s="10" t="s">
        <v>396</v>
      </c>
      <c r="C78" s="7" t="s">
        <v>397</v>
      </c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93.75">
      <c r="A79" s="7" t="s">
        <v>398</v>
      </c>
      <c r="B79" s="17" t="str">
        <f>HYPERLINK("https://sites.google.com/site/badanovweb2/","https://sites.google.com/site/badanovweb2/")</f>
        <v>https://sites.google.com/site/badanovweb2/</v>
      </c>
      <c r="C79" s="7" t="s">
        <v>399</v>
      </c>
      <c r="D79" s="5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.75">
      <c r="A80" s="7" t="s">
        <v>400</v>
      </c>
      <c r="B80" s="10" t="s">
        <v>401</v>
      </c>
      <c r="C80" s="7" t="s">
        <v>402</v>
      </c>
      <c r="D80" s="5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7.5">
      <c r="A81" s="7" t="s">
        <v>392</v>
      </c>
      <c r="B81" s="10" t="s">
        <v>403</v>
      </c>
      <c r="C81" s="7" t="s">
        <v>404</v>
      </c>
      <c r="D81" s="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.75">
      <c r="A82" s="7" t="s">
        <v>405</v>
      </c>
      <c r="B82" s="10" t="s">
        <v>406</v>
      </c>
      <c r="C82" s="7" t="s">
        <v>407</v>
      </c>
      <c r="D82" s="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1.5" customHeight="1">
      <c r="A83" s="7" t="s">
        <v>408</v>
      </c>
      <c r="B83" s="10" t="s">
        <v>375</v>
      </c>
      <c r="C83" s="7" t="s">
        <v>409</v>
      </c>
      <c r="D83" s="5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56.25">
      <c r="A84" s="7" t="s">
        <v>410</v>
      </c>
      <c r="B84" s="10" t="s">
        <v>411</v>
      </c>
      <c r="C84" s="7" t="s">
        <v>412</v>
      </c>
      <c r="D84" s="5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31.25">
      <c r="A85" s="7" t="s">
        <v>413</v>
      </c>
      <c r="B85" s="10" t="s">
        <v>414</v>
      </c>
      <c r="C85" s="7" t="s">
        <v>415</v>
      </c>
      <c r="D85" s="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93.75">
      <c r="A86" s="7" t="s">
        <v>416</v>
      </c>
      <c r="B86" s="10" t="s">
        <v>417</v>
      </c>
      <c r="C86" s="7" t="s">
        <v>418</v>
      </c>
      <c r="D86" s="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68.75">
      <c r="A87" s="7" t="s">
        <v>419</v>
      </c>
      <c r="B87" s="9" t="str">
        <f>HYPERLINK("http://www.urfodu.ru/ru/ru","http://www.urfodu.ru")</f>
        <v>http://www.urfodu.ru</v>
      </c>
      <c r="C87" s="7" t="s">
        <v>420</v>
      </c>
      <c r="D87" s="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56.25">
      <c r="A88" s="7" t="s">
        <v>421</v>
      </c>
      <c r="B88" s="10" t="s">
        <v>422</v>
      </c>
      <c r="C88" s="7" t="s">
        <v>423</v>
      </c>
      <c r="D88" s="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51" customHeight="1">
      <c r="A89" s="7" t="s">
        <v>424</v>
      </c>
      <c r="B89" s="10" t="s">
        <v>425</v>
      </c>
      <c r="C89" s="7" t="s">
        <v>426</v>
      </c>
      <c r="D89" s="5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.75">
      <c r="A90" s="7" t="s">
        <v>427</v>
      </c>
      <c r="B90" s="10" t="s">
        <v>428</v>
      </c>
      <c r="C90" s="7" t="s">
        <v>429</v>
      </c>
      <c r="D90" s="5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7.5">
      <c r="A91" s="7" t="s">
        <v>430</v>
      </c>
      <c r="B91" s="10" t="s">
        <v>431</v>
      </c>
      <c r="C91" s="7" t="s">
        <v>432</v>
      </c>
      <c r="D91" s="5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7.5">
      <c r="A92" s="7" t="s">
        <v>433</v>
      </c>
      <c r="B92" s="10" t="s">
        <v>219</v>
      </c>
      <c r="C92" s="7" t="s">
        <v>434</v>
      </c>
      <c r="D92" s="5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48" customHeight="1">
      <c r="A93" s="67" t="s">
        <v>435</v>
      </c>
      <c r="B93" s="10" t="s">
        <v>436</v>
      </c>
      <c r="C93" s="7" t="s">
        <v>437</v>
      </c>
      <c r="D93" s="5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75">
      <c r="A94" s="7" t="s">
        <v>143</v>
      </c>
      <c r="B94" s="10" t="s">
        <v>144</v>
      </c>
      <c r="C94" s="7" t="s">
        <v>438</v>
      </c>
      <c r="D94" s="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75">
      <c r="A95" s="7" t="s">
        <v>439</v>
      </c>
      <c r="B95" s="10" t="s">
        <v>440</v>
      </c>
      <c r="C95" s="7" t="s">
        <v>441</v>
      </c>
      <c r="D95" s="5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93.75">
      <c r="A96" s="7" t="s">
        <v>442</v>
      </c>
      <c r="B96" s="10" t="s">
        <v>443</v>
      </c>
      <c r="C96" s="7" t="s">
        <v>444</v>
      </c>
      <c r="D96" s="5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7.5">
      <c r="A97" s="7" t="s">
        <v>445</v>
      </c>
      <c r="B97" s="10" t="s">
        <v>446</v>
      </c>
      <c r="C97" s="7" t="s">
        <v>447</v>
      </c>
      <c r="D97" s="5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56.25">
      <c r="A98" s="7" t="s">
        <v>448</v>
      </c>
      <c r="B98" s="10" t="s">
        <v>449</v>
      </c>
      <c r="C98" s="7" t="s">
        <v>450</v>
      </c>
      <c r="D98" s="5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31.25">
      <c r="A99" s="7" t="s">
        <v>451</v>
      </c>
      <c r="B99" s="10" t="s">
        <v>452</v>
      </c>
      <c r="C99" s="7" t="s">
        <v>453</v>
      </c>
      <c r="D99" s="5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7.5">
      <c r="A100" s="7" t="s">
        <v>454</v>
      </c>
      <c r="B100" s="10" t="s">
        <v>455</v>
      </c>
      <c r="C100" s="7" t="s">
        <v>456</v>
      </c>
      <c r="D100" s="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7.5">
      <c r="A101" s="7" t="s">
        <v>457</v>
      </c>
      <c r="B101" s="10" t="s">
        <v>458</v>
      </c>
      <c r="C101" s="7" t="s">
        <v>459</v>
      </c>
      <c r="D101" s="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8.75">
      <c r="A102" s="7" t="s">
        <v>194</v>
      </c>
      <c r="B102" s="10" t="s">
        <v>460</v>
      </c>
      <c r="C102" s="7" t="s">
        <v>461</v>
      </c>
      <c r="D102" s="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7.5">
      <c r="A103" s="7" t="s">
        <v>462</v>
      </c>
      <c r="B103" s="10" t="s">
        <v>463</v>
      </c>
      <c r="C103" s="7" t="s">
        <v>464</v>
      </c>
      <c r="D103" s="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8.75">
      <c r="A104" s="7" t="s">
        <v>465</v>
      </c>
      <c r="B104" s="10" t="s">
        <v>466</v>
      </c>
      <c r="C104" s="7" t="s">
        <v>467</v>
      </c>
      <c r="D104" s="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56.25">
      <c r="A105" s="7" t="s">
        <v>468</v>
      </c>
      <c r="B105" s="10" t="s">
        <v>469</v>
      </c>
      <c r="C105" s="7" t="s">
        <v>470</v>
      </c>
      <c r="D105" s="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8.75">
      <c r="A106" s="7" t="s">
        <v>471</v>
      </c>
      <c r="B106" s="10" t="s">
        <v>449</v>
      </c>
      <c r="C106" s="7" t="s">
        <v>472</v>
      </c>
      <c r="D106" s="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8.75">
      <c r="A107" s="7" t="s">
        <v>473</v>
      </c>
      <c r="B107" s="10" t="s">
        <v>474</v>
      </c>
      <c r="C107" s="7" t="s">
        <v>475</v>
      </c>
      <c r="D107" s="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6" customHeight="1">
      <c r="A108" s="7" t="s">
        <v>476</v>
      </c>
      <c r="B108" s="10" t="s">
        <v>477</v>
      </c>
      <c r="C108" s="7" t="s">
        <v>478</v>
      </c>
      <c r="D108" s="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87.5">
      <c r="A109" s="7" t="s">
        <v>479</v>
      </c>
      <c r="B109" s="10" t="s">
        <v>480</v>
      </c>
      <c r="C109" s="7" t="s">
        <v>481</v>
      </c>
      <c r="D109" s="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56.25">
      <c r="A110" s="7" t="s">
        <v>482</v>
      </c>
      <c r="B110" s="10" t="s">
        <v>483</v>
      </c>
      <c r="C110" s="7" t="s">
        <v>484</v>
      </c>
      <c r="D110" s="5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8.75">
      <c r="A111" s="7" t="s">
        <v>485</v>
      </c>
      <c r="B111" s="10" t="s">
        <v>486</v>
      </c>
      <c r="C111" s="7" t="s">
        <v>487</v>
      </c>
      <c r="D111" s="5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2.5">
      <c r="A112" s="7" t="s">
        <v>488</v>
      </c>
      <c r="B112" s="10" t="s">
        <v>489</v>
      </c>
      <c r="C112" s="7" t="s">
        <v>490</v>
      </c>
      <c r="D112" s="5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7.5">
      <c r="A113" s="7" t="s">
        <v>491</v>
      </c>
      <c r="B113" s="10" t="s">
        <v>492</v>
      </c>
      <c r="C113" s="7" t="s">
        <v>493</v>
      </c>
      <c r="D113" s="5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7.5">
      <c r="A114" s="7" t="s">
        <v>433</v>
      </c>
      <c r="B114" s="10" t="s">
        <v>494</v>
      </c>
      <c r="C114" s="7" t="s">
        <v>495</v>
      </c>
      <c r="D114" s="5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7.5">
      <c r="A115" s="7" t="s">
        <v>496</v>
      </c>
      <c r="B115" s="10" t="s">
        <v>497</v>
      </c>
      <c r="C115" s="7" t="s">
        <v>498</v>
      </c>
      <c r="D115" s="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7.5">
      <c r="A116" s="7" t="s">
        <v>499</v>
      </c>
      <c r="B116" s="10" t="s">
        <v>500</v>
      </c>
      <c r="C116" s="7" t="s">
        <v>501</v>
      </c>
      <c r="D116" s="5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8.75">
      <c r="A117" s="7" t="s">
        <v>502</v>
      </c>
      <c r="B117" s="10" t="s">
        <v>503</v>
      </c>
      <c r="C117" s="7" t="s">
        <v>504</v>
      </c>
      <c r="D117" s="5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7.5">
      <c r="A118" s="7" t="s">
        <v>505</v>
      </c>
      <c r="B118" s="17" t="str">
        <f>HYPERLINK("http://planeta.tspu.ru/","http://planeta.tspu.ru/")</f>
        <v>http://planeta.tspu.ru/</v>
      </c>
      <c r="C118" s="62"/>
      <c r="D118" s="5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7.5">
      <c r="A119" s="7" t="s">
        <v>506</v>
      </c>
      <c r="B119" s="61" t="s">
        <v>507</v>
      </c>
      <c r="C119" s="7" t="s">
        <v>508</v>
      </c>
      <c r="D119" s="5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7.5">
      <c r="A120" s="7" t="s">
        <v>509</v>
      </c>
      <c r="B120" s="10" t="s">
        <v>510</v>
      </c>
      <c r="C120" s="62"/>
      <c r="D120" s="5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56.25">
      <c r="A121" s="7" t="s">
        <v>511</v>
      </c>
      <c r="B121" s="10" t="s">
        <v>512</v>
      </c>
      <c r="C121" s="62"/>
      <c r="D121" s="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56.25">
      <c r="A122" s="7" t="s">
        <v>513</v>
      </c>
      <c r="B122" s="10" t="s">
        <v>514</v>
      </c>
      <c r="C122" s="7" t="s">
        <v>515</v>
      </c>
      <c r="D122" s="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93.75">
      <c r="A123" s="7" t="s">
        <v>516</v>
      </c>
      <c r="B123" s="17" t="str">
        <f>HYPERLINK("http://wiki-sibiriada.ru/","http://wiki-sibiriada.ru/")</f>
        <v>http://wiki-sibiriada.ru/</v>
      </c>
      <c r="C123" s="7" t="s">
        <v>517</v>
      </c>
      <c r="D123" s="5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0">
      <c r="A124" s="7" t="s">
        <v>518</v>
      </c>
      <c r="B124" s="10" t="s">
        <v>519</v>
      </c>
      <c r="C124" s="7" t="s">
        <v>520</v>
      </c>
      <c r="D124" s="5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8.75">
      <c r="A125" s="7" t="s">
        <v>521</v>
      </c>
      <c r="B125" s="10" t="s">
        <v>522</v>
      </c>
      <c r="C125" s="7" t="s">
        <v>523</v>
      </c>
      <c r="D125" s="5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8.75">
      <c r="A126" s="7" t="s">
        <v>524</v>
      </c>
      <c r="B126" s="10" t="s">
        <v>525</v>
      </c>
      <c r="C126" s="7" t="s">
        <v>526</v>
      </c>
      <c r="D126" s="5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31.25">
      <c r="A127" s="7" t="s">
        <v>527</v>
      </c>
      <c r="B127" s="10" t="s">
        <v>528</v>
      </c>
      <c r="C127" s="7" t="s">
        <v>529</v>
      </c>
      <c r="D127" s="5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75">
      <c r="A128" s="7" t="s">
        <v>530</v>
      </c>
      <c r="B128" s="10" t="s">
        <v>531</v>
      </c>
      <c r="C128" s="7" t="s">
        <v>532</v>
      </c>
      <c r="D128" s="5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75">
      <c r="A129" s="7" t="s">
        <v>533</v>
      </c>
      <c r="B129" s="10" t="s">
        <v>534</v>
      </c>
      <c r="C129" s="7" t="s">
        <v>535</v>
      </c>
      <c r="D129" s="5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75">
      <c r="A130" s="7" t="s">
        <v>536</v>
      </c>
      <c r="B130" s="10" t="s">
        <v>537</v>
      </c>
      <c r="C130" s="62"/>
      <c r="D130" s="5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93.75">
      <c r="A131" s="7" t="s">
        <v>538</v>
      </c>
      <c r="B131" s="10" t="s">
        <v>539</v>
      </c>
      <c r="C131" s="7" t="s">
        <v>540</v>
      </c>
      <c r="D131" s="5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75">
      <c r="A132" s="7" t="s">
        <v>541</v>
      </c>
      <c r="B132" s="10" t="s">
        <v>542</v>
      </c>
      <c r="C132" s="7" t="s">
        <v>543</v>
      </c>
      <c r="D132" s="5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75">
      <c r="A133" s="7" t="s">
        <v>392</v>
      </c>
      <c r="B133" s="10" t="s">
        <v>393</v>
      </c>
      <c r="C133" s="7" t="s">
        <v>543</v>
      </c>
      <c r="D133" s="5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43.5" customHeight="1">
      <c r="A134" s="7" t="s">
        <v>544</v>
      </c>
      <c r="B134" s="10" t="s">
        <v>545</v>
      </c>
      <c r="C134" s="7" t="s">
        <v>546</v>
      </c>
      <c r="D134" s="5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93.75">
      <c r="A135" s="7" t="s">
        <v>547</v>
      </c>
      <c r="B135" s="61" t="s">
        <v>548</v>
      </c>
      <c r="C135" s="76" t="s">
        <v>549</v>
      </c>
      <c r="D135" s="5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93.75">
      <c r="A136" s="7" t="s">
        <v>547</v>
      </c>
      <c r="B136" s="10" t="s">
        <v>550</v>
      </c>
      <c r="C136" s="76" t="s">
        <v>551</v>
      </c>
      <c r="D136" s="5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93.75">
      <c r="A137" s="7" t="s">
        <v>552</v>
      </c>
      <c r="B137" s="10" t="s">
        <v>553</v>
      </c>
      <c r="C137" s="77" t="s">
        <v>554</v>
      </c>
      <c r="D137" s="5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75">
      <c r="A138" s="7" t="s">
        <v>555</v>
      </c>
      <c r="B138" s="10" t="s">
        <v>258</v>
      </c>
      <c r="C138" s="77" t="s">
        <v>556</v>
      </c>
      <c r="D138" s="5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56.25">
      <c r="A139" s="7" t="s">
        <v>557</v>
      </c>
      <c r="B139" s="17" t="str">
        <f>HYPERLINK("http://bankpraktik.wordpress.com/","http://bankpraktik.wordpress.com/")</f>
        <v>http://bankpraktik.wordpress.com/</v>
      </c>
      <c r="C139" s="77" t="s">
        <v>558</v>
      </c>
      <c r="D139" s="5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75">
      <c r="A140" s="7" t="s">
        <v>555</v>
      </c>
      <c r="B140" s="10" t="s">
        <v>258</v>
      </c>
      <c r="C140" s="7" t="s">
        <v>559</v>
      </c>
      <c r="D140" s="5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7.5">
      <c r="A141" s="7" t="s">
        <v>560</v>
      </c>
      <c r="B141" s="10" t="s">
        <v>561</v>
      </c>
      <c r="C141" s="7" t="s">
        <v>562</v>
      </c>
      <c r="D141" s="5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93.75">
      <c r="A142" s="7" t="s">
        <v>400</v>
      </c>
      <c r="B142" s="10" t="s">
        <v>401</v>
      </c>
      <c r="C142" s="7" t="s">
        <v>563</v>
      </c>
      <c r="D142" s="5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7.5">
      <c r="A143" s="45" t="s">
        <v>564</v>
      </c>
      <c r="B143" s="9" t="str">
        <f>HYPERLINK("https://edugalaxy.intel.ru/","https://edugalaxy.intel.ru/")</f>
        <v>https://edugalaxy.intel.ru/</v>
      </c>
      <c r="C143" s="7" t="s">
        <v>565</v>
      </c>
      <c r="D143" s="5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31.25">
      <c r="A144" s="7" t="s">
        <v>566</v>
      </c>
      <c r="B144" s="10" t="s">
        <v>567</v>
      </c>
      <c r="C144" s="7" t="s">
        <v>568</v>
      </c>
      <c r="D144" s="5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31.25">
      <c r="A145" s="7" t="s">
        <v>569</v>
      </c>
      <c r="B145" s="10" t="s">
        <v>570</v>
      </c>
      <c r="C145" s="7" t="s">
        <v>571</v>
      </c>
      <c r="D145" s="5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56.25">
      <c r="A146" s="7" t="s">
        <v>572</v>
      </c>
      <c r="B146" s="22" t="s">
        <v>573</v>
      </c>
      <c r="C146" s="7" t="s">
        <v>574</v>
      </c>
      <c r="D146" s="5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56.25">
      <c r="A147" s="7" t="s">
        <v>575</v>
      </c>
      <c r="B147" s="10" t="s">
        <v>576</v>
      </c>
      <c r="C147" s="7" t="s">
        <v>577</v>
      </c>
      <c r="D147" s="5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56.25">
      <c r="A148" s="7" t="s">
        <v>578</v>
      </c>
      <c r="B148" s="10" t="s">
        <v>460</v>
      </c>
      <c r="C148" s="7" t="s">
        <v>579</v>
      </c>
      <c r="D148" s="5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7.5">
      <c r="A149" s="45" t="s">
        <v>580</v>
      </c>
      <c r="B149" s="22" t="s">
        <v>581</v>
      </c>
      <c r="C149" s="7" t="s">
        <v>582</v>
      </c>
      <c r="D149" s="5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56.25">
      <c r="A150" s="7" t="s">
        <v>583</v>
      </c>
      <c r="B150" s="10" t="s">
        <v>584</v>
      </c>
      <c r="C150" s="7" t="s">
        <v>585</v>
      </c>
      <c r="D150" s="5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7.5">
      <c r="A151" s="7" t="s">
        <v>586</v>
      </c>
      <c r="B151" s="10" t="s">
        <v>587</v>
      </c>
      <c r="C151" s="7" t="s">
        <v>588</v>
      </c>
      <c r="D151" s="5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7.5">
      <c r="A152" s="45" t="s">
        <v>589</v>
      </c>
      <c r="B152" s="22" t="s">
        <v>531</v>
      </c>
      <c r="C152" s="45" t="s">
        <v>590</v>
      </c>
      <c r="D152" s="5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7.5">
      <c r="A153" s="45" t="s">
        <v>591</v>
      </c>
      <c r="B153" s="22" t="s">
        <v>592</v>
      </c>
      <c r="C153" s="45" t="s">
        <v>395</v>
      </c>
      <c r="D153" s="5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75">
      <c r="A154" s="45" t="s">
        <v>593</v>
      </c>
      <c r="B154" s="22" t="s">
        <v>594</v>
      </c>
      <c r="C154" s="7" t="s">
        <v>595</v>
      </c>
      <c r="D154" s="5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93.75">
      <c r="A155" s="7" t="s">
        <v>596</v>
      </c>
      <c r="B155" s="10" t="s">
        <v>597</v>
      </c>
      <c r="C155" s="7" t="s">
        <v>598</v>
      </c>
      <c r="D155" s="5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56.25">
      <c r="A156" s="7" t="s">
        <v>599</v>
      </c>
      <c r="B156" s="10" t="s">
        <v>600</v>
      </c>
      <c r="C156" s="7" t="s">
        <v>601</v>
      </c>
      <c r="D156" s="5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2.5">
      <c r="A157" s="7" t="s">
        <v>602</v>
      </c>
      <c r="B157" s="10" t="s">
        <v>603</v>
      </c>
      <c r="C157" s="7" t="s">
        <v>604</v>
      </c>
      <c r="D157" s="5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7.5">
      <c r="A158" s="7" t="s">
        <v>605</v>
      </c>
      <c r="B158" s="10" t="s">
        <v>606</v>
      </c>
      <c r="C158" s="7" t="s">
        <v>607</v>
      </c>
      <c r="D158" s="5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7.5">
      <c r="A159" s="7" t="s">
        <v>608</v>
      </c>
      <c r="B159" s="10" t="s">
        <v>609</v>
      </c>
      <c r="C159" s="7" t="s">
        <v>610</v>
      </c>
      <c r="D159" s="5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56.25">
      <c r="A160" s="7" t="s">
        <v>611</v>
      </c>
      <c r="B160" s="22" t="s">
        <v>612</v>
      </c>
      <c r="C160" s="7" t="s">
        <v>613</v>
      </c>
      <c r="D160" s="5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06.25">
      <c r="A161" s="7" t="s">
        <v>614</v>
      </c>
      <c r="B161" s="10" t="s">
        <v>615</v>
      </c>
      <c r="C161" s="7" t="s">
        <v>616</v>
      </c>
      <c r="D161" s="5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2.5">
      <c r="A162" s="45" t="s">
        <v>617</v>
      </c>
      <c r="B162" s="22" t="s">
        <v>618</v>
      </c>
      <c r="C162" s="45" t="s">
        <v>619</v>
      </c>
      <c r="D162" s="5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75">
      <c r="A163" s="45" t="s">
        <v>620</v>
      </c>
      <c r="B163" s="45" t="s">
        <v>621</v>
      </c>
      <c r="C163" s="45" t="s">
        <v>622</v>
      </c>
      <c r="D163" s="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56.25">
      <c r="A164" s="45" t="s">
        <v>623</v>
      </c>
      <c r="B164" s="22" t="s">
        <v>624</v>
      </c>
      <c r="C164" s="45" t="s">
        <v>625</v>
      </c>
      <c r="D164" s="5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7.5">
      <c r="A165" s="45" t="s">
        <v>626</v>
      </c>
      <c r="B165" s="22" t="s">
        <v>627</v>
      </c>
      <c r="C165" s="45" t="s">
        <v>628</v>
      </c>
      <c r="D165" s="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75">
      <c r="A166" s="45" t="s">
        <v>629</v>
      </c>
      <c r="B166" s="22" t="s">
        <v>630</v>
      </c>
      <c r="C166" s="45" t="s">
        <v>631</v>
      </c>
      <c r="D166" s="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56.25">
      <c r="A167" s="45" t="s">
        <v>586</v>
      </c>
      <c r="B167" s="22" t="s">
        <v>587</v>
      </c>
      <c r="C167" s="45" t="s">
        <v>632</v>
      </c>
      <c r="D167" s="5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56.25">
      <c r="A168" s="45" t="s">
        <v>633</v>
      </c>
      <c r="B168" s="80" t="s">
        <v>634</v>
      </c>
      <c r="C168" s="45" t="s">
        <v>635</v>
      </c>
      <c r="D168" s="5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0">
      <c r="A169" s="45" t="s">
        <v>636</v>
      </c>
      <c r="B169" s="81" t="str">
        <f>HYPERLINK("http://www.svidetel.su","http://www.svidetel.su")</f>
        <v>http://www.svidetel.su</v>
      </c>
      <c r="C169" s="45" t="s">
        <v>637</v>
      </c>
      <c r="D169" s="5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7.5">
      <c r="A170" s="45" t="s">
        <v>638</v>
      </c>
      <c r="B170" s="22" t="s">
        <v>639</v>
      </c>
      <c r="C170" s="82" t="s">
        <v>640</v>
      </c>
      <c r="D170" s="5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75">
      <c r="A171" s="45" t="s">
        <v>641</v>
      </c>
      <c r="B171" s="22" t="s">
        <v>642</v>
      </c>
      <c r="C171" s="45" t="s">
        <v>643</v>
      </c>
      <c r="D171" s="5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56.25">
      <c r="A172" s="45" t="s">
        <v>644</v>
      </c>
      <c r="B172" s="22" t="s">
        <v>645</v>
      </c>
      <c r="C172" s="45" t="s">
        <v>646</v>
      </c>
      <c r="D172" s="5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56.25">
      <c r="A173" s="45" t="s">
        <v>647</v>
      </c>
      <c r="B173" s="22" t="s">
        <v>648</v>
      </c>
      <c r="C173" s="45" t="s">
        <v>649</v>
      </c>
      <c r="D173" s="5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75">
      <c r="A174" s="45" t="s">
        <v>650</v>
      </c>
      <c r="B174" s="22" t="s">
        <v>310</v>
      </c>
      <c r="C174" s="45" t="s">
        <v>651</v>
      </c>
      <c r="D174" s="5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56.25">
      <c r="A175" s="45" t="s">
        <v>652</v>
      </c>
      <c r="B175" s="22" t="s">
        <v>653</v>
      </c>
      <c r="C175" s="45" t="s">
        <v>654</v>
      </c>
      <c r="D175" s="5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2.5">
      <c r="A176" s="45" t="s">
        <v>655</v>
      </c>
      <c r="B176" s="22" t="s">
        <v>656</v>
      </c>
      <c r="C176" s="45" t="s">
        <v>657</v>
      </c>
      <c r="D176" s="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7.5">
      <c r="A177" s="45" t="s">
        <v>658</v>
      </c>
      <c r="B177" s="22" t="s">
        <v>659</v>
      </c>
      <c r="C177" s="45" t="s">
        <v>660</v>
      </c>
      <c r="D177" s="5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56.25">
      <c r="A178" s="45" t="s">
        <v>661</v>
      </c>
      <c r="B178" s="22" t="s">
        <v>662</v>
      </c>
      <c r="C178" s="45" t="s">
        <v>663</v>
      </c>
      <c r="D178" s="5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7.5">
      <c r="A179" s="40" t="s">
        <v>664</v>
      </c>
      <c r="B179" s="22" t="s">
        <v>665</v>
      </c>
      <c r="C179" s="45" t="s">
        <v>666</v>
      </c>
      <c r="D179" s="5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06.25">
      <c r="A180" s="45" t="s">
        <v>667</v>
      </c>
      <c r="B180" s="22" t="s">
        <v>668</v>
      </c>
      <c r="C180" s="45" t="s">
        <v>669</v>
      </c>
      <c r="D180" s="5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0">
      <c r="A181" s="45" t="s">
        <v>670</v>
      </c>
      <c r="B181" s="22" t="s">
        <v>671</v>
      </c>
      <c r="C181" s="45" t="s">
        <v>672</v>
      </c>
      <c r="D181" s="5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7.5">
      <c r="A182" s="45" t="s">
        <v>673</v>
      </c>
      <c r="B182" s="22" t="s">
        <v>674</v>
      </c>
      <c r="C182" s="45" t="s">
        <v>675</v>
      </c>
      <c r="D182" s="5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7.5">
      <c r="A183" s="45" t="s">
        <v>676</v>
      </c>
      <c r="B183" s="22" t="s">
        <v>677</v>
      </c>
      <c r="C183" s="45" t="s">
        <v>678</v>
      </c>
      <c r="D183" s="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8.75">
      <c r="A184" s="45" t="s">
        <v>679</v>
      </c>
      <c r="B184" s="22" t="s">
        <v>466</v>
      </c>
      <c r="C184" s="45" t="s">
        <v>680</v>
      </c>
      <c r="D184" s="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7.5">
      <c r="A185" s="45" t="s">
        <v>681</v>
      </c>
      <c r="B185" s="22" t="s">
        <v>682</v>
      </c>
      <c r="C185" s="45" t="s">
        <v>683</v>
      </c>
      <c r="D185" s="5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56.25">
      <c r="A186" s="45" t="s">
        <v>684</v>
      </c>
      <c r="B186" s="22" t="s">
        <v>685</v>
      </c>
      <c r="C186" s="45" t="s">
        <v>686</v>
      </c>
      <c r="D186" s="5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7.5">
      <c r="A187" s="45" t="s">
        <v>687</v>
      </c>
      <c r="B187" s="22" t="s">
        <v>688</v>
      </c>
      <c r="C187" s="45" t="s">
        <v>689</v>
      </c>
      <c r="D187" s="5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7.5">
      <c r="A188" s="45" t="s">
        <v>690</v>
      </c>
      <c r="B188" s="22" t="s">
        <v>691</v>
      </c>
      <c r="C188" s="45" t="s">
        <v>692</v>
      </c>
      <c r="D188" s="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75">
      <c r="A189" s="45" t="s">
        <v>158</v>
      </c>
      <c r="B189" s="22" t="s">
        <v>693</v>
      </c>
      <c r="C189" s="40" t="s">
        <v>694</v>
      </c>
      <c r="D189" s="5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0">
      <c r="A190" s="45" t="s">
        <v>695</v>
      </c>
      <c r="B190" s="22" t="s">
        <v>696</v>
      </c>
      <c r="C190" s="40" t="s">
        <v>697</v>
      </c>
      <c r="D190" s="5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7.5">
      <c r="A191" s="45" t="s">
        <v>698</v>
      </c>
      <c r="B191" s="22" t="s">
        <v>699</v>
      </c>
      <c r="C191" s="45" t="s">
        <v>700</v>
      </c>
      <c r="D191" s="5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7.5">
      <c r="A192" s="45" t="s">
        <v>701</v>
      </c>
      <c r="B192" s="22" t="s">
        <v>702</v>
      </c>
      <c r="C192" s="45" t="s">
        <v>703</v>
      </c>
      <c r="D192" s="5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93.75">
      <c r="A193" s="45" t="s">
        <v>704</v>
      </c>
      <c r="B193" s="22" t="s">
        <v>705</v>
      </c>
      <c r="C193" s="45" t="s">
        <v>706</v>
      </c>
      <c r="D193" s="5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93.75">
      <c r="A194" s="84" t="s">
        <v>707</v>
      </c>
      <c r="B194" s="22" t="s">
        <v>708</v>
      </c>
      <c r="C194" s="45" t="s">
        <v>709</v>
      </c>
      <c r="D194" s="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56.25">
      <c r="A195" s="45" t="s">
        <v>710</v>
      </c>
      <c r="B195" s="22" t="s">
        <v>711</v>
      </c>
      <c r="C195" s="45" t="s">
        <v>712</v>
      </c>
      <c r="D195" s="5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93.75">
      <c r="A196" s="45" t="s">
        <v>713</v>
      </c>
      <c r="B196" s="22" t="s">
        <v>714</v>
      </c>
      <c r="C196" s="45" t="s">
        <v>715</v>
      </c>
      <c r="D196" s="5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7.5">
      <c r="A197" s="45" t="s">
        <v>716</v>
      </c>
      <c r="B197" s="86" t="s">
        <v>717</v>
      </c>
      <c r="C197" s="45" t="s">
        <v>718</v>
      </c>
      <c r="D197" s="5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0">
      <c r="A198" s="87" t="s">
        <v>719</v>
      </c>
      <c r="B198" s="89" t="str">
        <f>HYPERLINK("http://www.ruscorpora.ru/","http://www.ruscorpora.ru/")</f>
        <v>http://www.ruscorpora.ru/</v>
      </c>
      <c r="C198" s="87" t="s">
        <v>720</v>
      </c>
      <c r="D198" s="5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7.5">
      <c r="A199" s="45" t="s">
        <v>721</v>
      </c>
      <c r="B199" s="22" t="s">
        <v>722</v>
      </c>
      <c r="C199" s="45" t="s">
        <v>723</v>
      </c>
      <c r="D199" s="5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93.75">
      <c r="A200" s="45" t="s">
        <v>724</v>
      </c>
      <c r="B200" s="22" t="s">
        <v>725</v>
      </c>
      <c r="C200" s="45" t="s">
        <v>726</v>
      </c>
      <c r="D200" s="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75">
      <c r="A201" s="45" t="s">
        <v>727</v>
      </c>
      <c r="B201" s="22" t="s">
        <v>728</v>
      </c>
      <c r="C201" s="45" t="s">
        <v>729</v>
      </c>
      <c r="D201" s="5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56.25">
      <c r="A202" s="45" t="s">
        <v>730</v>
      </c>
      <c r="B202" s="22" t="s">
        <v>731</v>
      </c>
      <c r="C202" s="45" t="s">
        <v>732</v>
      </c>
      <c r="D202" s="5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7.5">
      <c r="A203" s="45" t="s">
        <v>733</v>
      </c>
      <c r="B203" s="22" t="s">
        <v>734</v>
      </c>
      <c r="C203" s="45" t="s">
        <v>735</v>
      </c>
      <c r="D203" s="5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75">
      <c r="A204" s="45" t="s">
        <v>736</v>
      </c>
      <c r="B204" s="22" t="s">
        <v>737</v>
      </c>
      <c r="C204" s="45" t="s">
        <v>738</v>
      </c>
      <c r="D204" s="5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5.25" customHeight="1">
      <c r="A205" s="45" t="s">
        <v>739</v>
      </c>
      <c r="B205" s="91" t="s">
        <v>740</v>
      </c>
      <c r="C205" s="45" t="s">
        <v>741</v>
      </c>
      <c r="D205" s="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0.25" customHeight="1">
      <c r="A206" s="93" t="s">
        <v>742</v>
      </c>
      <c r="B206" s="22" t="s">
        <v>744</v>
      </c>
      <c r="C206" s="93" t="s">
        <v>745</v>
      </c>
      <c r="D206" s="5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0.25" customHeight="1">
      <c r="A207" s="45" t="s">
        <v>746</v>
      </c>
      <c r="B207" s="22" t="s">
        <v>747</v>
      </c>
      <c r="C207" s="45" t="s">
        <v>748</v>
      </c>
      <c r="D207" s="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0.25" customHeight="1">
      <c r="A208" s="93" t="s">
        <v>749</v>
      </c>
      <c r="B208" s="22" t="s">
        <v>750</v>
      </c>
      <c r="C208" s="45" t="s">
        <v>751</v>
      </c>
      <c r="D208" s="5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0.25" customHeight="1">
      <c r="A209" s="95" t="s">
        <v>752</v>
      </c>
      <c r="B209" s="22" t="s">
        <v>753</v>
      </c>
      <c r="C209" s="95" t="s">
        <v>754</v>
      </c>
      <c r="D209" s="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0.25" customHeight="1">
      <c r="A210" s="95" t="s">
        <v>755</v>
      </c>
      <c r="B210" s="81" t="str">
        <f>HYPERLINK("http://universarium.org/","http://universarium.org/")</f>
        <v>http://universarium.org/</v>
      </c>
      <c r="C210" s="95" t="s">
        <v>756</v>
      </c>
      <c r="D210" s="5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0.25" customHeight="1">
      <c r="A211" s="95" t="s">
        <v>757</v>
      </c>
      <c r="B211" s="81" t="s">
        <v>758</v>
      </c>
      <c r="C211" s="95" t="s">
        <v>759</v>
      </c>
      <c r="D211" s="5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0.25" customHeight="1">
      <c r="A212" s="229" t="s">
        <v>760</v>
      </c>
      <c r="B212" s="230"/>
      <c r="C212" s="230"/>
      <c r="D212" s="5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>
      <c r="A213" s="230"/>
      <c r="B213" s="230"/>
      <c r="C213" s="230"/>
      <c r="D213" s="5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8.75">
      <c r="A214" s="230"/>
      <c r="B214" s="230"/>
      <c r="C214" s="230"/>
      <c r="D214" s="5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75">
      <c r="A215" s="7" t="s">
        <v>761</v>
      </c>
      <c r="B215" s="91" t="s">
        <v>762</v>
      </c>
      <c r="C215" s="7" t="s">
        <v>763</v>
      </c>
      <c r="D215" s="5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93.75">
      <c r="A216" s="7" t="s">
        <v>764</v>
      </c>
      <c r="B216" s="91" t="s">
        <v>765</v>
      </c>
      <c r="C216" s="7" t="s">
        <v>766</v>
      </c>
      <c r="D216" s="5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93.75">
      <c r="A217" s="7" t="s">
        <v>767</v>
      </c>
      <c r="B217" s="96" t="s">
        <v>768</v>
      </c>
      <c r="C217" s="7" t="s">
        <v>769</v>
      </c>
      <c r="D217" s="5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7.5">
      <c r="A218" s="45" t="s">
        <v>770</v>
      </c>
      <c r="B218" s="22" t="s">
        <v>460</v>
      </c>
      <c r="C218" s="45" t="s">
        <v>771</v>
      </c>
      <c r="D218" s="5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56.25">
      <c r="A219" s="45" t="s">
        <v>772</v>
      </c>
      <c r="B219" s="22" t="s">
        <v>773</v>
      </c>
      <c r="C219" s="45" t="s">
        <v>774</v>
      </c>
      <c r="D219" s="5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75">
      <c r="A220" s="45" t="s">
        <v>775</v>
      </c>
      <c r="B220" s="22" t="s">
        <v>776</v>
      </c>
      <c r="C220" s="45" t="s">
        <v>777</v>
      </c>
      <c r="D220" s="5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75">
      <c r="A221" s="45" t="s">
        <v>778</v>
      </c>
      <c r="B221" s="22" t="s">
        <v>215</v>
      </c>
      <c r="C221" s="45" t="s">
        <v>779</v>
      </c>
      <c r="D221" s="5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8.75">
      <c r="A222" s="45" t="s">
        <v>780</v>
      </c>
      <c r="B222" s="22" t="s">
        <v>781</v>
      </c>
      <c r="C222" s="45" t="s">
        <v>782</v>
      </c>
      <c r="D222" s="5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7.5">
      <c r="A223" s="45" t="s">
        <v>783</v>
      </c>
      <c r="B223" s="81" t="str">
        <f>HYPERLINK("http://didaktor.ru/about/","http://didaktor.ru/about/")</f>
        <v>http://didaktor.ru/about/</v>
      </c>
      <c r="C223" s="45" t="s">
        <v>784</v>
      </c>
      <c r="D223" s="5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7.5">
      <c r="A224" s="45" t="s">
        <v>785</v>
      </c>
      <c r="B224" s="22" t="s">
        <v>786</v>
      </c>
      <c r="C224" s="40" t="s">
        <v>787</v>
      </c>
      <c r="D224" s="5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7.5">
      <c r="A225" s="45" t="s">
        <v>788</v>
      </c>
      <c r="B225" s="80" t="s">
        <v>789</v>
      </c>
      <c r="C225" s="45" t="s">
        <v>790</v>
      </c>
      <c r="D225" s="5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7.5">
      <c r="A226" s="45" t="s">
        <v>33</v>
      </c>
      <c r="B226" s="100" t="s">
        <v>34</v>
      </c>
      <c r="C226" s="102" t="s">
        <v>792</v>
      </c>
      <c r="D226" s="5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0">
      <c r="A227" s="45" t="s">
        <v>793</v>
      </c>
      <c r="B227" s="22" t="s">
        <v>794</v>
      </c>
      <c r="C227" s="45" t="s">
        <v>795</v>
      </c>
      <c r="D227" s="5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56.25">
      <c r="A228" s="45" t="s">
        <v>796</v>
      </c>
      <c r="B228" s="22" t="s">
        <v>797</v>
      </c>
      <c r="C228" s="104" t="s">
        <v>798</v>
      </c>
      <c r="D228" s="5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7.5">
      <c r="A229" s="45" t="s">
        <v>799</v>
      </c>
      <c r="B229" s="22" t="s">
        <v>800</v>
      </c>
      <c r="C229" s="45" t="s">
        <v>801</v>
      </c>
      <c r="D229" s="5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56.25">
      <c r="A230" s="45" t="s">
        <v>802</v>
      </c>
      <c r="B230" s="22" t="s">
        <v>803</v>
      </c>
      <c r="C230" s="45" t="s">
        <v>804</v>
      </c>
      <c r="D230" s="5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56.25">
      <c r="A231" s="45" t="s">
        <v>805</v>
      </c>
      <c r="B231" s="22" t="s">
        <v>806</v>
      </c>
      <c r="C231" s="45" t="s">
        <v>807</v>
      </c>
      <c r="D231" s="5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75">
      <c r="A232" s="45" t="s">
        <v>808</v>
      </c>
      <c r="B232" s="22" t="s">
        <v>809</v>
      </c>
      <c r="C232" s="45" t="s">
        <v>810</v>
      </c>
      <c r="D232" s="5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4.5" customHeight="1">
      <c r="A233" s="106" t="s">
        <v>811</v>
      </c>
      <c r="B233" s="22" t="s">
        <v>812</v>
      </c>
      <c r="C233" s="45" t="s">
        <v>813</v>
      </c>
      <c r="D233" s="5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75">
      <c r="A234" s="45" t="s">
        <v>814</v>
      </c>
      <c r="B234" s="81" t="s">
        <v>815</v>
      </c>
      <c r="C234" s="45" t="s">
        <v>816</v>
      </c>
      <c r="D234" s="5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7.5">
      <c r="A235" s="45" t="s">
        <v>817</v>
      </c>
      <c r="B235" s="81" t="str">
        <f>HYPERLINK("https://docs.google.com/presentation/d/1YVV7GfKh033EV2gmrf0DT-5UI1lXVAGRpPnTrkDfF0g/edit#slide=id.p20","веб адрес")</f>
        <v>веб адрес</v>
      </c>
      <c r="C235" s="45" t="s">
        <v>818</v>
      </c>
      <c r="D235" s="5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8.75">
      <c r="A236" s="45" t="s">
        <v>819</v>
      </c>
      <c r="B236" s="81" t="s">
        <v>820</v>
      </c>
      <c r="C236" s="45" t="s">
        <v>821</v>
      </c>
      <c r="D236" s="5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8.75">
      <c r="A237" s="45" t="s">
        <v>822</v>
      </c>
      <c r="B237" s="81" t="s">
        <v>823</v>
      </c>
      <c r="C237" s="45" t="s">
        <v>824</v>
      </c>
      <c r="D237" s="5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7.5">
      <c r="A238" s="45" t="s">
        <v>825</v>
      </c>
      <c r="B238" s="81" t="s">
        <v>826</v>
      </c>
      <c r="C238" s="45" t="s">
        <v>824</v>
      </c>
      <c r="D238" s="5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7.5">
      <c r="A239" s="45" t="s">
        <v>827</v>
      </c>
      <c r="B239" s="22" t="s">
        <v>828</v>
      </c>
      <c r="C239" s="45" t="s">
        <v>829</v>
      </c>
      <c r="D239" s="5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8.75">
      <c r="A240" s="45" t="s">
        <v>830</v>
      </c>
      <c r="B240" s="81" t="str">
        <f>HYPERLINK("https://www.thinglink.com/","https://www.thinglink.com/")</f>
        <v>https://www.thinglink.com/</v>
      </c>
      <c r="C240" s="45" t="s">
        <v>831</v>
      </c>
      <c r="D240" s="5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7.5">
      <c r="A241" s="45" t="s">
        <v>832</v>
      </c>
      <c r="B241" s="22" t="s">
        <v>833</v>
      </c>
      <c r="C241" s="45" t="s">
        <v>834</v>
      </c>
      <c r="D241" s="5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93.75">
      <c r="A242" s="111" t="str">
        <f>HYPERLINK("https://uztest.ru/","UZTEST.RU")</f>
        <v>UZTEST.RU</v>
      </c>
      <c r="B242" s="22" t="s">
        <v>835</v>
      </c>
      <c r="C242" s="45" t="s">
        <v>836</v>
      </c>
      <c r="D242" s="5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75">
      <c r="A243" s="45" t="s">
        <v>837</v>
      </c>
      <c r="B243" s="22" t="str">
        <f>HYPERLINK("http://eqworld.ipmnet.ru/","http://eqworld.ipmnet.ru/")</f>
        <v>http://eqworld.ipmnet.ru/</v>
      </c>
      <c r="C243" s="40" t="s">
        <v>838</v>
      </c>
      <c r="D243" s="5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2.5">
      <c r="A244" s="45" t="s">
        <v>839</v>
      </c>
      <c r="B244" s="112" t="str">
        <f>HYPERLINK("http://easyen.ru","http://easyen.ru")</f>
        <v>http://easyen.ru</v>
      </c>
      <c r="C244" s="40" t="s">
        <v>840</v>
      </c>
      <c r="D244" s="5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7.5">
      <c r="A245" s="45" t="s">
        <v>841</v>
      </c>
      <c r="B245" s="22" t="s">
        <v>842</v>
      </c>
      <c r="C245" s="45" t="s">
        <v>843</v>
      </c>
      <c r="D245" s="5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75">
      <c r="A246" s="45" t="s">
        <v>844</v>
      </c>
      <c r="B246" s="22" t="s">
        <v>845</v>
      </c>
      <c r="C246" s="45" t="s">
        <v>846</v>
      </c>
      <c r="D246" s="5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31.25">
      <c r="A247" s="45" t="s">
        <v>847</v>
      </c>
      <c r="B247" s="22" t="s">
        <v>848</v>
      </c>
      <c r="C247" s="45" t="s">
        <v>849</v>
      </c>
      <c r="D247" s="5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93.75">
      <c r="A248" s="45" t="s">
        <v>850</v>
      </c>
      <c r="B248" s="22" t="s">
        <v>851</v>
      </c>
      <c r="C248" s="45" t="s">
        <v>852</v>
      </c>
      <c r="D248" s="5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8.75">
      <c r="A249" s="45" t="s">
        <v>853</v>
      </c>
      <c r="B249" s="22" t="s">
        <v>854</v>
      </c>
      <c r="C249" s="45" t="s">
        <v>855</v>
      </c>
      <c r="D249" s="5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75">
      <c r="A250" s="45" t="s">
        <v>856</v>
      </c>
      <c r="B250" s="22" t="s">
        <v>744</v>
      </c>
      <c r="C250" s="45" t="s">
        <v>857</v>
      </c>
      <c r="D250" s="5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56.25">
      <c r="A251" s="45" t="s">
        <v>858</v>
      </c>
      <c r="B251" s="112" t="str">
        <f>HYPERLINK("http://derevozhizni.net/","http://derevozhizni.net/")</f>
        <v>http://derevozhizni.net/</v>
      </c>
      <c r="C251" s="115" t="s">
        <v>859</v>
      </c>
      <c r="D251" s="5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7.5">
      <c r="A252" s="45" t="s">
        <v>860</v>
      </c>
      <c r="B252" s="22" t="s">
        <v>861</v>
      </c>
      <c r="C252" s="45" t="s">
        <v>862</v>
      </c>
      <c r="D252" s="5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7.5">
      <c r="A253" s="45" t="s">
        <v>863</v>
      </c>
      <c r="B253" s="22" t="s">
        <v>864</v>
      </c>
      <c r="C253" s="45" t="s">
        <v>865</v>
      </c>
      <c r="D253" s="5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56.25">
      <c r="A254" s="45" t="s">
        <v>143</v>
      </c>
      <c r="B254" s="112" t="str">
        <f>HYPERLINK("http://it-n.ru","http://it-n.ru")</f>
        <v>http://it-n.ru</v>
      </c>
      <c r="C254" s="45" t="s">
        <v>866</v>
      </c>
      <c r="D254" s="5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7.5">
      <c r="A255" s="45" t="s">
        <v>867</v>
      </c>
      <c r="B255" s="80" t="s">
        <v>868</v>
      </c>
      <c r="C255" s="40" t="s">
        <v>869</v>
      </c>
      <c r="D255" s="5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7.5">
      <c r="A256" s="45" t="s">
        <v>870</v>
      </c>
      <c r="B256" s="22" t="s">
        <v>871</v>
      </c>
      <c r="C256" s="45" t="s">
        <v>872</v>
      </c>
      <c r="D256" s="5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7.5">
      <c r="A257" s="45" t="s">
        <v>873</v>
      </c>
      <c r="B257" s="22" t="s">
        <v>874</v>
      </c>
      <c r="C257" s="40" t="s">
        <v>875</v>
      </c>
      <c r="D257" s="5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75">
      <c r="A258" s="7" t="s">
        <v>876</v>
      </c>
      <c r="B258" s="10" t="s">
        <v>877</v>
      </c>
      <c r="C258" s="12" t="s">
        <v>878</v>
      </c>
      <c r="D258" s="5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7.5">
      <c r="A259" s="45" t="s">
        <v>879</v>
      </c>
      <c r="B259" s="119" t="s">
        <v>737</v>
      </c>
      <c r="C259" s="106" t="s">
        <v>880</v>
      </c>
      <c r="D259" s="5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56.25">
      <c r="A260" s="120" t="s">
        <v>881</v>
      </c>
      <c r="B260" s="121" t="s">
        <v>882</v>
      </c>
      <c r="C260" s="12" t="s">
        <v>883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56.25">
      <c r="A261" s="122" t="s">
        <v>884</v>
      </c>
      <c r="B261" s="123" t="s">
        <v>885</v>
      </c>
      <c r="C261" s="40" t="s">
        <v>886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56.25">
      <c r="A262" s="122" t="s">
        <v>887</v>
      </c>
      <c r="B262" s="22" t="s">
        <v>888</v>
      </c>
      <c r="C262" s="40" t="s">
        <v>889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56.25">
      <c r="A263" s="122" t="s">
        <v>890</v>
      </c>
      <c r="B263" s="22" t="s">
        <v>891</v>
      </c>
      <c r="C263" s="40" t="s">
        <v>892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56.25">
      <c r="A264" s="122" t="s">
        <v>893</v>
      </c>
      <c r="B264" s="112" t="str">
        <f>HYPERLINK("http://metaschool.ru/","http://metaschool.ru/")</f>
        <v>http://metaschool.ru/</v>
      </c>
      <c r="C264" s="40" t="s">
        <v>889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56.25">
      <c r="A265" s="122" t="s">
        <v>894</v>
      </c>
      <c r="B265" s="112" t="str">
        <f>HYPERLINK("http://www.classtools.net/education-games-php/fishbone","http://www.classtools.net/education-games-php/fishbone")</f>
        <v>http://www.classtools.net/education-games-php/fishbone</v>
      </c>
      <c r="C265" s="40" t="s">
        <v>895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7.5">
      <c r="A266" s="122" t="s">
        <v>285</v>
      </c>
      <c r="B266" s="22" t="s">
        <v>896</v>
      </c>
      <c r="C266" s="40" t="s">
        <v>897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8.75">
      <c r="A267" s="122" t="s">
        <v>898</v>
      </c>
      <c r="B267" s="112" t="str">
        <f>HYPERLINK("http://dohcolonoc.ru","http://dohcolonoc.ru")</f>
        <v>http://dohcolonoc.ru</v>
      </c>
      <c r="C267" s="40" t="s">
        <v>899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7.5">
      <c r="A268" s="122" t="s">
        <v>900</v>
      </c>
      <c r="B268" s="126" t="s">
        <v>901</v>
      </c>
      <c r="C268" s="40" t="s">
        <v>902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2.5">
      <c r="A269" s="122" t="s">
        <v>903</v>
      </c>
      <c r="B269" s="22" t="s">
        <v>904</v>
      </c>
      <c r="C269" s="40" t="s">
        <v>905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75">
      <c r="A270" s="122" t="s">
        <v>906</v>
      </c>
      <c r="B270" s="22" t="s">
        <v>907</v>
      </c>
      <c r="C270" s="40" t="s">
        <v>908</v>
      </c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7.5">
      <c r="A271" s="122" t="s">
        <v>909</v>
      </c>
      <c r="B271" s="22" t="s">
        <v>910</v>
      </c>
      <c r="C271" s="40" t="s">
        <v>911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56.25">
      <c r="A272" s="122" t="s">
        <v>912</v>
      </c>
      <c r="B272" s="22" t="s">
        <v>639</v>
      </c>
      <c r="C272" s="40" t="s">
        <v>913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42">
      <c r="A273" s="122" t="s">
        <v>914</v>
      </c>
      <c r="B273" s="130" t="s">
        <v>915</v>
      </c>
      <c r="C273" s="40" t="s">
        <v>916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06.25">
      <c r="A274" s="122" t="s">
        <v>917</v>
      </c>
      <c r="B274" s="131" t="str">
        <f>HYPERLINK("http://school-collection.edu.ru/","http://school-collection.edu.ru/")</f>
        <v>http://school-collection.edu.ru/</v>
      </c>
      <c r="C274" s="40" t="s">
        <v>918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75">
      <c r="A275" s="122" t="s">
        <v>919</v>
      </c>
      <c r="B275" s="131" t="str">
        <f>HYPERLINK("http://www.ege.edu.ru/","http://www.ege.edu.ru/")</f>
        <v>http://www.ege.edu.ru/</v>
      </c>
      <c r="C275" s="40" t="s">
        <v>920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8.75">
      <c r="A276" s="134"/>
      <c r="B276" s="123" t="s">
        <v>414</v>
      </c>
      <c r="C276" s="40" t="s">
        <v>921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7.5">
      <c r="A277" s="40" t="s">
        <v>922</v>
      </c>
      <c r="B277" s="123" t="s">
        <v>923</v>
      </c>
      <c r="C277" s="40" t="s">
        <v>924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7.5">
      <c r="A278" s="45" t="s">
        <v>925</v>
      </c>
      <c r="B278" s="131" t="str">
        <f>HYPERLINK("http://xn----btb1bbcge2a.xn--p1ai/","Профессиональное образование - Главная страница")</f>
        <v>Профессиональное образование - Главная страница</v>
      </c>
      <c r="C278" s="40" t="s">
        <v>926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31.25">
      <c r="A279" s="45" t="s">
        <v>927</v>
      </c>
      <c r="B279" s="123" t="s">
        <v>928</v>
      </c>
      <c r="C279" s="40" t="s">
        <v>929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8.75">
      <c r="A280" s="115" t="s">
        <v>930</v>
      </c>
      <c r="B280" s="123" t="s">
        <v>931</v>
      </c>
      <c r="C280" s="140" t="s">
        <v>930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7.5">
      <c r="A281" s="45" t="s">
        <v>932</v>
      </c>
      <c r="B281" s="123" t="s">
        <v>933</v>
      </c>
      <c r="C281" s="40" t="s">
        <v>934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8.75">
      <c r="A282" s="142" t="s">
        <v>935</v>
      </c>
      <c r="B282" s="123" t="s">
        <v>936</v>
      </c>
      <c r="C282" s="40" t="s">
        <v>937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7.5">
      <c r="A283" s="115" t="s">
        <v>938</v>
      </c>
      <c r="B283" s="123" t="s">
        <v>939</v>
      </c>
      <c r="C283" s="40" t="s">
        <v>940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7.5">
      <c r="A284" s="45" t="s">
        <v>941</v>
      </c>
      <c r="B284" s="123" t="s">
        <v>942</v>
      </c>
      <c r="C284" s="40" t="s">
        <v>943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56.25">
      <c r="A285" s="122" t="s">
        <v>944</v>
      </c>
      <c r="B285" s="123" t="s">
        <v>945</v>
      </c>
      <c r="C285" s="40" t="s">
        <v>946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7.5">
      <c r="A286" s="122" t="s">
        <v>947</v>
      </c>
      <c r="B286" s="123" t="s">
        <v>948</v>
      </c>
      <c r="C286" s="40" t="s">
        <v>949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7.5">
      <c r="A287" s="145" t="s">
        <v>950</v>
      </c>
      <c r="B287" s="123" t="s">
        <v>951</v>
      </c>
      <c r="C287" s="40" t="s">
        <v>953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7.5">
      <c r="A288" s="122" t="s">
        <v>954</v>
      </c>
      <c r="B288" s="123" t="s">
        <v>87</v>
      </c>
      <c r="C288" s="40" t="s">
        <v>955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56.25">
      <c r="A289" s="122" t="s">
        <v>956</v>
      </c>
      <c r="B289" s="131" t="str">
        <f>HYPERLINK("http://easyen.ru","http://easyen.ru")</f>
        <v>http://easyen.ru</v>
      </c>
      <c r="C289" s="40" t="s">
        <v>957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8.75">
      <c r="A290" s="122" t="s">
        <v>958</v>
      </c>
      <c r="B290" s="123" t="s">
        <v>959</v>
      </c>
      <c r="C290" s="40" t="s">
        <v>960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68.75">
      <c r="A291" s="122" t="s">
        <v>961</v>
      </c>
      <c r="B291" s="123" t="s">
        <v>170</v>
      </c>
      <c r="C291" s="40" t="s">
        <v>962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93.75">
      <c r="A292" s="122" t="s">
        <v>963</v>
      </c>
      <c r="B292" s="123" t="s">
        <v>964</v>
      </c>
      <c r="C292" s="40" t="s">
        <v>965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31.25">
      <c r="A293" s="122" t="s">
        <v>966</v>
      </c>
      <c r="B293" s="123" t="s">
        <v>967</v>
      </c>
      <c r="C293" s="40" t="s">
        <v>968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75">
      <c r="A294" s="122" t="s">
        <v>969</v>
      </c>
      <c r="B294" s="123" t="s">
        <v>970</v>
      </c>
      <c r="C294" s="40" t="s">
        <v>971</v>
      </c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</row>
    <row r="295" spans="1:26" ht="56.25">
      <c r="A295" s="122" t="s">
        <v>972</v>
      </c>
      <c r="B295" s="123" t="s">
        <v>973</v>
      </c>
      <c r="C295" s="40" t="s">
        <v>974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7.5">
      <c r="A296" s="122" t="s">
        <v>975</v>
      </c>
      <c r="B296" s="123" t="s">
        <v>7</v>
      </c>
      <c r="C296" s="40" t="s">
        <v>976</v>
      </c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</row>
    <row r="297" spans="1:26" ht="56.25">
      <c r="A297" s="122" t="s">
        <v>977</v>
      </c>
      <c r="B297" s="123" t="s">
        <v>978</v>
      </c>
      <c r="C297" s="40" t="s">
        <v>979</v>
      </c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</row>
    <row r="298" spans="1:26" ht="37.5">
      <c r="A298" s="122" t="s">
        <v>980</v>
      </c>
      <c r="B298" s="123" t="s">
        <v>981</v>
      </c>
      <c r="C298" s="40" t="s">
        <v>982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56.25">
      <c r="A299" s="122" t="s">
        <v>983</v>
      </c>
      <c r="B299" s="123" t="s">
        <v>984</v>
      </c>
      <c r="C299" s="40" t="s">
        <v>985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8.75">
      <c r="A300" s="122" t="s">
        <v>400</v>
      </c>
      <c r="B300" s="123" t="s">
        <v>986</v>
      </c>
      <c r="C300" s="40" t="s">
        <v>987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5.5">
      <c r="A301" s="151" t="s">
        <v>988</v>
      </c>
      <c r="B301" s="151" t="s">
        <v>989</v>
      </c>
      <c r="C301" s="153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8.75">
      <c r="A302" s="151" t="s">
        <v>990</v>
      </c>
      <c r="B302" s="154" t="s">
        <v>991</v>
      </c>
      <c r="C302" s="153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8.75">
      <c r="A303" s="151" t="s">
        <v>992</v>
      </c>
      <c r="B303" s="154" t="s">
        <v>993</v>
      </c>
      <c r="C303" s="153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31.25">
      <c r="A304" s="122" t="s">
        <v>994</v>
      </c>
      <c r="B304" s="123" t="s">
        <v>995</v>
      </c>
      <c r="C304" s="40" t="s">
        <v>996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7.5">
      <c r="A305" s="122" t="s">
        <v>977</v>
      </c>
      <c r="B305" s="123" t="s">
        <v>997</v>
      </c>
      <c r="C305" s="155" t="s">
        <v>998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7.5">
      <c r="A306" s="122" t="s">
        <v>999</v>
      </c>
      <c r="B306" s="123" t="s">
        <v>1000</v>
      </c>
      <c r="C306" s="45" t="s">
        <v>1001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7.5">
      <c r="A307" s="134"/>
      <c r="B307" s="123" t="s">
        <v>1000</v>
      </c>
      <c r="C307" s="45" t="s">
        <v>1002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7.5">
      <c r="A308" s="134"/>
      <c r="B308" s="123" t="s">
        <v>1003</v>
      </c>
      <c r="C308" s="45" t="s">
        <v>1004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56.25">
      <c r="A309" s="122" t="s">
        <v>213</v>
      </c>
      <c r="B309" s="158" t="str">
        <f>HYPERLINK("http://moi-universitet.ru/","http://moi-universitet.ru/")</f>
        <v>http://moi-universitet.ru/</v>
      </c>
      <c r="C309" s="45" t="s">
        <v>1005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56.25">
      <c r="A310" s="122" t="s">
        <v>1006</v>
      </c>
      <c r="B310" s="158" t="str">
        <f>HYPERLINK("http://classtools.ru/","http://classtools.ru/")</f>
        <v>http://classtools.ru/</v>
      </c>
      <c r="C310" s="45" t="s">
        <v>1007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7.5">
      <c r="A311" s="122" t="s">
        <v>1008</v>
      </c>
      <c r="B311" s="123" t="s">
        <v>1009</v>
      </c>
      <c r="C311" s="45" t="s">
        <v>998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56.25">
      <c r="A312" s="122" t="s">
        <v>1010</v>
      </c>
      <c r="B312" s="123" t="s">
        <v>1011</v>
      </c>
      <c r="C312" s="162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56.25">
      <c r="A313" s="122" t="s">
        <v>1012</v>
      </c>
      <c r="B313" s="123" t="s">
        <v>1013</v>
      </c>
      <c r="C313" s="45" t="s">
        <v>1014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68.75">
      <c r="A314" s="122" t="s">
        <v>1015</v>
      </c>
      <c r="B314" s="131" t="str">
        <f>HYPERLINK("https://www.obd-memorial.ru/html/index.html","https://www.obd-memorial.ru/html/index.html")</f>
        <v>https://www.obd-memorial.ru/html/index.html</v>
      </c>
      <c r="C314" s="40" t="s">
        <v>1016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7.5">
      <c r="A315" s="164" t="s">
        <v>1017</v>
      </c>
      <c r="B315" s="123" t="s">
        <v>1018</v>
      </c>
      <c r="C315" s="40" t="s">
        <v>1019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31.25">
      <c r="A316" s="122" t="s">
        <v>1020</v>
      </c>
      <c r="B316" s="123" t="s">
        <v>1021</v>
      </c>
      <c r="C316" s="45" t="s">
        <v>1022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56.25">
      <c r="A317" s="122" t="s">
        <v>1023</v>
      </c>
      <c r="B317" s="123" t="s">
        <v>1024</v>
      </c>
      <c r="C317" s="45" t="s">
        <v>1025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7.5">
      <c r="A318" s="122" t="s">
        <v>1026</v>
      </c>
      <c r="B318" s="123" t="s">
        <v>1027</v>
      </c>
      <c r="C318" s="45" t="s">
        <v>1028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409.5">
      <c r="A319" s="122" t="s">
        <v>1029</v>
      </c>
      <c r="B319" s="131" t="str">
        <f>HYPERLINK("http://learningapps.org/","http://learningapps.org/")</f>
        <v>http://learningapps.org/</v>
      </c>
      <c r="C319" s="45" t="s">
        <v>1030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7.5">
      <c r="A320" s="122" t="s">
        <v>560</v>
      </c>
      <c r="B320" s="123" t="s">
        <v>1031</v>
      </c>
      <c r="C320" s="45" t="s">
        <v>1032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7.5">
      <c r="A321" s="122" t="s">
        <v>1033</v>
      </c>
      <c r="B321" s="123" t="s">
        <v>1034</v>
      </c>
      <c r="C321" s="45" t="s">
        <v>1035</v>
      </c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7.5">
      <c r="A322" s="122" t="s">
        <v>1012</v>
      </c>
      <c r="B322" s="123" t="s">
        <v>474</v>
      </c>
      <c r="C322" s="45" t="s">
        <v>1036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8.75">
      <c r="A323" s="122" t="s">
        <v>1037</v>
      </c>
      <c r="B323" s="123" t="s">
        <v>1038</v>
      </c>
      <c r="C323" s="45" t="s">
        <v>1039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8.75">
      <c r="A324" s="122" t="s">
        <v>1040</v>
      </c>
      <c r="B324" s="123" t="s">
        <v>1041</v>
      </c>
      <c r="C324" s="45" t="s">
        <v>1042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8.75" customHeight="1">
      <c r="A325" s="122" t="s">
        <v>1043</v>
      </c>
      <c r="B325" s="167" t="s">
        <v>1044</v>
      </c>
      <c r="C325" s="168" t="s">
        <v>1045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75">
      <c r="A326" s="122" t="s">
        <v>1046</v>
      </c>
      <c r="B326" s="123" t="s">
        <v>1047</v>
      </c>
      <c r="C326" s="45" t="s">
        <v>1048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56.25">
      <c r="A327" s="122" t="s">
        <v>808</v>
      </c>
      <c r="B327" s="123" t="s">
        <v>1049</v>
      </c>
      <c r="C327" s="45" t="s">
        <v>1050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8.75">
      <c r="A328" s="169" t="s">
        <v>1051</v>
      </c>
      <c r="B328" s="123" t="s">
        <v>1052</v>
      </c>
      <c r="C328" s="45" t="s">
        <v>1053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7.5">
      <c r="A329" s="122" t="s">
        <v>1054</v>
      </c>
      <c r="B329" s="123" t="s">
        <v>1055</v>
      </c>
      <c r="C329" s="23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6.75">
      <c r="A330" s="172" t="s">
        <v>1056</v>
      </c>
      <c r="B330" s="173" t="s">
        <v>1057</v>
      </c>
      <c r="C330" s="230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8.75">
      <c r="A331" s="122" t="s">
        <v>1058</v>
      </c>
      <c r="B331" s="123" t="s">
        <v>1059</v>
      </c>
      <c r="C331" s="153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56.25">
      <c r="A332" s="122" t="s">
        <v>578</v>
      </c>
      <c r="B332" s="123" t="s">
        <v>1060</v>
      </c>
      <c r="C332" s="175" t="s">
        <v>1061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7.5">
      <c r="A333" s="122" t="s">
        <v>1062</v>
      </c>
      <c r="B333" s="177" t="s">
        <v>1063</v>
      </c>
      <c r="C333" s="175" t="s">
        <v>1064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7.5">
      <c r="A334" s="122" t="s">
        <v>1065</v>
      </c>
      <c r="B334" s="179" t="s">
        <v>1066</v>
      </c>
      <c r="C334" s="175" t="s">
        <v>1067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7.5">
      <c r="A335" s="122" t="s">
        <v>1068</v>
      </c>
      <c r="B335" s="180" t="str">
        <f>HYPERLINK("https://www.mindmeister.com/ru","https://www.mindmeister.com/ru")</f>
        <v>https://www.mindmeister.com/ru</v>
      </c>
      <c r="C335" s="181" t="s">
        <v>1069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56.25">
      <c r="A336" s="122" t="s">
        <v>530</v>
      </c>
      <c r="B336" s="179" t="s">
        <v>531</v>
      </c>
      <c r="C336" s="40" t="s">
        <v>1070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56.25">
      <c r="A337" s="122" t="s">
        <v>1071</v>
      </c>
      <c r="B337" s="179" t="s">
        <v>1072</v>
      </c>
      <c r="C337" s="40" t="s">
        <v>1073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56.25">
      <c r="A338" s="122" t="s">
        <v>1074</v>
      </c>
      <c r="B338" s="179" t="s">
        <v>1075</v>
      </c>
      <c r="C338" s="40" t="s">
        <v>1076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8.75">
      <c r="A339" s="122" t="s">
        <v>1077</v>
      </c>
      <c r="B339" s="179" t="s">
        <v>1078</v>
      </c>
      <c r="C339" s="40" t="s">
        <v>1079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3.75">
      <c r="A340" s="122" t="s">
        <v>1080</v>
      </c>
      <c r="B340" s="123" t="s">
        <v>945</v>
      </c>
      <c r="C340" s="171" t="s">
        <v>1081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7.5">
      <c r="A341" s="122" t="s">
        <v>1082</v>
      </c>
      <c r="B341" s="167" t="str">
        <f>HYPERLINK("http://pedmir.ru/","Педмир")</f>
        <v>Педмир</v>
      </c>
      <c r="C341" s="183" t="s">
        <v>1083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8.75">
      <c r="A342" s="122" t="s">
        <v>1085</v>
      </c>
      <c r="B342" s="185" t="s">
        <v>693</v>
      </c>
      <c r="C342" s="186" t="s">
        <v>1086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8.75">
      <c r="A343" s="134"/>
      <c r="B343" s="187"/>
      <c r="C343" s="18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8.75">
      <c r="A344" s="134"/>
      <c r="B344" s="187"/>
      <c r="C344" s="18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7.5">
      <c r="A345" s="40" t="s">
        <v>1087</v>
      </c>
      <c r="B345" s="123" t="s">
        <v>1088</v>
      </c>
      <c r="C345" s="40" t="s">
        <v>1089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56.25">
      <c r="A346" s="45" t="s">
        <v>1090</v>
      </c>
      <c r="B346" s="189" t="s">
        <v>1091</v>
      </c>
      <c r="C346" s="40" t="s">
        <v>1093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8.75">
      <c r="A347" s="45" t="s">
        <v>1094</v>
      </c>
      <c r="B347" s="123" t="s">
        <v>1095</v>
      </c>
      <c r="C347" s="40" t="s">
        <v>1096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56.25">
      <c r="A348" s="45" t="s">
        <v>1097</v>
      </c>
      <c r="B348" s="123" t="s">
        <v>1098</v>
      </c>
      <c r="C348" s="40" t="s">
        <v>1099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0">
      <c r="A349" s="45" t="s">
        <v>1100</v>
      </c>
      <c r="B349" s="123" t="s">
        <v>1101</v>
      </c>
      <c r="C349" s="40" t="s">
        <v>1102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75">
      <c r="A350" s="45" t="s">
        <v>1103</v>
      </c>
      <c r="B350" s="123" t="s">
        <v>1104</v>
      </c>
      <c r="C350" s="40" t="s">
        <v>1105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7.5">
      <c r="A351" s="45" t="s">
        <v>1106</v>
      </c>
      <c r="B351" s="131" t="str">
        <f>HYPERLINK("https://uchi.ru/teachers/g/157279/stats/main","https://uchi.ru/teachers/g/157279/stats/main")</f>
        <v>https://uchi.ru/teachers/g/157279/stats/main</v>
      </c>
      <c r="C351" s="40" t="s">
        <v>1107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8.75">
      <c r="A352" s="45" t="s">
        <v>1108</v>
      </c>
      <c r="B352" s="131" t="str">
        <f>HYPERLINK("http://samasajt.blogspot.ru/","http://samasajt.blogspot.ru/")</f>
        <v>http://samasajt.blogspot.ru/</v>
      </c>
      <c r="C352" s="40" t="s">
        <v>1109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8.75">
      <c r="A353" s="45" t="s">
        <v>1110</v>
      </c>
      <c r="B353" s="131" t="str">
        <f>HYPERLINK("https://prezi.com/overview/","https://prezi.com/overview/")</f>
        <v>https://prezi.com/overview/</v>
      </c>
      <c r="C353" s="40" t="s">
        <v>1111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56.25">
      <c r="A354" s="45" t="s">
        <v>1112</v>
      </c>
      <c r="B354" s="123" t="s">
        <v>1113</v>
      </c>
      <c r="C354" s="40" t="s">
        <v>1114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06.25">
      <c r="A355" s="197" t="s">
        <v>1115</v>
      </c>
      <c r="B355" s="123" t="s">
        <v>414</v>
      </c>
      <c r="C355" s="40" t="s">
        <v>1116</v>
      </c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93.75">
      <c r="A356" s="45" t="s">
        <v>1117</v>
      </c>
      <c r="B356" s="123" t="s">
        <v>1118</v>
      </c>
      <c r="C356" s="40" t="s">
        <v>1119</v>
      </c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8.75">
      <c r="A357" s="45" t="s">
        <v>1120</v>
      </c>
      <c r="B357" s="131" t="str">
        <f>HYPERLINK("https://www.gonoodle.com/","https://www.gonoodle.com/")</f>
        <v>https://www.gonoodle.com/</v>
      </c>
      <c r="C357" s="40" t="s">
        <v>1121</v>
      </c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7.5">
      <c r="A358" s="45" t="s">
        <v>1122</v>
      </c>
      <c r="B358" s="198" t="s">
        <v>1123</v>
      </c>
      <c r="C358" s="40" t="s">
        <v>1124</v>
      </c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75">
      <c r="A359" s="45" t="s">
        <v>1125</v>
      </c>
      <c r="B359" s="123" t="s">
        <v>1126</v>
      </c>
      <c r="C359" s="40" t="s">
        <v>1127</v>
      </c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8.75">
      <c r="A360" s="162"/>
      <c r="B360" s="199"/>
      <c r="C360" s="200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56.25">
      <c r="A361" s="45" t="s">
        <v>1128</v>
      </c>
      <c r="B361" s="198" t="s">
        <v>1129</v>
      </c>
      <c r="C361" s="40" t="s">
        <v>1130</v>
      </c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93.75">
      <c r="A362" s="45" t="s">
        <v>1131</v>
      </c>
      <c r="B362" s="131" t="str">
        <f>HYPERLINK("http://xn--j1ahfl.xn--p1ai/","http://xn--j1ahfl.xn--p1ai/")</f>
        <v>http://xn--j1ahfl.xn--p1ai/</v>
      </c>
      <c r="C362" s="40" t="s">
        <v>1132</v>
      </c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7.5">
      <c r="A363" s="45" t="s">
        <v>1133</v>
      </c>
      <c r="B363" s="123" t="s">
        <v>1134</v>
      </c>
      <c r="C363" s="40" t="s">
        <v>1135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8.75">
      <c r="A364" s="45" t="s">
        <v>1097</v>
      </c>
      <c r="B364" s="123" t="s">
        <v>1136</v>
      </c>
      <c r="C364" s="40" t="s">
        <v>1137</v>
      </c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31.25">
      <c r="A365" s="45" t="s">
        <v>1138</v>
      </c>
      <c r="B365" s="167" t="s">
        <v>1139</v>
      </c>
      <c r="C365" s="203" t="s">
        <v>1140</v>
      </c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75">
      <c r="A366" s="45" t="s">
        <v>1141</v>
      </c>
      <c r="B366" s="131" t="str">
        <f>HYPERLINK("http://www.eidos.ru/","http://www.eidos.ru/")</f>
        <v>http://www.eidos.ru/</v>
      </c>
      <c r="C366" s="40" t="s">
        <v>1142</v>
      </c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56.25">
      <c r="A367" s="45" t="s">
        <v>1143</v>
      </c>
      <c r="B367" s="204" t="s">
        <v>1145</v>
      </c>
      <c r="C367" s="40" t="s">
        <v>1146</v>
      </c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56.25">
      <c r="A368" s="45" t="s">
        <v>1147</v>
      </c>
      <c r="B368" s="167" t="s">
        <v>1148</v>
      </c>
      <c r="C368" s="40" t="s">
        <v>1149</v>
      </c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56.25">
      <c r="A369" s="45" t="s">
        <v>1150</v>
      </c>
      <c r="B369" s="123" t="s">
        <v>1151</v>
      </c>
      <c r="C369" s="40" t="s">
        <v>1152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7.5">
      <c r="A370" s="45" t="s">
        <v>1153</v>
      </c>
      <c r="B370" s="123" t="s">
        <v>1154</v>
      </c>
      <c r="C370" s="200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87.5">
      <c r="A371" s="45" t="s">
        <v>1155</v>
      </c>
      <c r="B371" s="123" t="s">
        <v>1156</v>
      </c>
      <c r="C371" s="40" t="s">
        <v>1157</v>
      </c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8.75">
      <c r="A372" s="45" t="s">
        <v>1158</v>
      </c>
      <c r="B372" s="123" t="s">
        <v>173</v>
      </c>
      <c r="C372" s="40" t="s">
        <v>1159</v>
      </c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7.5">
      <c r="A373" s="40" t="s">
        <v>695</v>
      </c>
      <c r="B373" s="207" t="s">
        <v>1160</v>
      </c>
      <c r="C373" s="40" t="s">
        <v>1161</v>
      </c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56.25">
      <c r="A374" s="45" t="s">
        <v>1162</v>
      </c>
      <c r="B374" s="204" t="s">
        <v>1163</v>
      </c>
      <c r="C374" s="40" t="s">
        <v>1164</v>
      </c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93.75">
      <c r="A375" s="45" t="s">
        <v>1165</v>
      </c>
      <c r="B375" s="123" t="s">
        <v>1166</v>
      </c>
      <c r="C375" s="40" t="s">
        <v>1167</v>
      </c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93.75">
      <c r="A376" s="106" t="s">
        <v>1168</v>
      </c>
      <c r="B376" s="123" t="s">
        <v>1169</v>
      </c>
      <c r="C376" s="40" t="s">
        <v>1170</v>
      </c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75">
      <c r="A377" s="106" t="s">
        <v>1171</v>
      </c>
      <c r="B377" s="204" t="s">
        <v>1172</v>
      </c>
      <c r="C377" s="40" t="s">
        <v>1173</v>
      </c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7.5">
      <c r="A378" s="45" t="s">
        <v>721</v>
      </c>
      <c r="B378" s="211" t="s">
        <v>1174</v>
      </c>
      <c r="C378" s="40" t="s">
        <v>1175</v>
      </c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7.5">
      <c r="A379" s="45" t="s">
        <v>1176</v>
      </c>
      <c r="B379" s="123" t="s">
        <v>1177</v>
      </c>
      <c r="C379" s="40" t="s">
        <v>1178</v>
      </c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37.5">
      <c r="A380" s="214" t="s">
        <v>1179</v>
      </c>
      <c r="B380" s="123" t="s">
        <v>854</v>
      </c>
      <c r="C380" s="40" t="s">
        <v>1180</v>
      </c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0">
      <c r="A381" s="216" t="s">
        <v>1181</v>
      </c>
      <c r="B381" s="131" t="str">
        <f>HYPERLINK("https://ru.pinterest.com/","https://ru.pinterest.com/")</f>
        <v>https://ru.pinterest.com/</v>
      </c>
      <c r="C381" s="40" t="s">
        <v>1182</v>
      </c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68.75">
      <c r="A382" s="45" t="s">
        <v>1183</v>
      </c>
      <c r="B382" s="123" t="s">
        <v>1184</v>
      </c>
      <c r="C382" s="40" t="s">
        <v>1185</v>
      </c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75">
      <c r="A383" s="45" t="s">
        <v>1187</v>
      </c>
      <c r="B383" s="123" t="s">
        <v>1188</v>
      </c>
      <c r="C383" s="40" t="s">
        <v>1189</v>
      </c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75">
      <c r="A384" s="45" t="s">
        <v>1191</v>
      </c>
      <c r="B384" s="123" t="s">
        <v>1192</v>
      </c>
      <c r="C384" s="40" t="s">
        <v>1194</v>
      </c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75">
      <c r="A385" s="45" t="s">
        <v>1197</v>
      </c>
      <c r="B385" s="123" t="s">
        <v>1198</v>
      </c>
      <c r="C385" s="40" t="s">
        <v>1200</v>
      </c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93.75">
      <c r="A386" s="45" t="s">
        <v>1203</v>
      </c>
      <c r="B386" s="123" t="s">
        <v>1204</v>
      </c>
      <c r="C386" s="40" t="s">
        <v>1206</v>
      </c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87.5">
      <c r="A387" s="219" t="s">
        <v>1115</v>
      </c>
      <c r="B387" s="123" t="s">
        <v>1211</v>
      </c>
      <c r="C387" s="40" t="s">
        <v>1212</v>
      </c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56.25">
      <c r="A388" s="45" t="s">
        <v>1213</v>
      </c>
      <c r="B388" s="123" t="s">
        <v>1214</v>
      </c>
      <c r="C388" s="40" t="s">
        <v>1215</v>
      </c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2.5">
      <c r="A389" s="45" t="s">
        <v>1216</v>
      </c>
      <c r="B389" s="123" t="s">
        <v>891</v>
      </c>
      <c r="C389" s="40" t="s">
        <v>1217</v>
      </c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31.25">
      <c r="A390" s="45" t="s">
        <v>1218</v>
      </c>
      <c r="B390" s="131" t="str">
        <f>HYPERLINK("http://book.uraic.ru","http://book.uraic.ru")</f>
        <v>http://book.uraic.ru</v>
      </c>
      <c r="C390" s="40" t="s">
        <v>1219</v>
      </c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7.5">
      <c r="A391" s="45" t="s">
        <v>1220</v>
      </c>
      <c r="B391" s="123" t="s">
        <v>1221</v>
      </c>
      <c r="C391" s="221" t="s">
        <v>1222</v>
      </c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7.5">
      <c r="A392" s="45" t="s">
        <v>1223</v>
      </c>
      <c r="B392" s="123" t="s">
        <v>1224</v>
      </c>
      <c r="C392" s="40" t="s">
        <v>1225</v>
      </c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7.5">
      <c r="A393" s="45" t="s">
        <v>1226</v>
      </c>
      <c r="B393" s="123" t="s">
        <v>1227</v>
      </c>
      <c r="C393" s="40" t="s">
        <v>1228</v>
      </c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75">
      <c r="A394" s="45" t="s">
        <v>1229</v>
      </c>
      <c r="B394" s="123" t="s">
        <v>1230</v>
      </c>
      <c r="C394" s="40" t="s">
        <v>1231</v>
      </c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56.25">
      <c r="A395" s="45" t="s">
        <v>1232</v>
      </c>
      <c r="B395" s="123" t="s">
        <v>1233</v>
      </c>
      <c r="C395" s="40" t="s">
        <v>1234</v>
      </c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7.5">
      <c r="A396" s="45" t="s">
        <v>1235</v>
      </c>
      <c r="B396" s="123" t="s">
        <v>1236</v>
      </c>
      <c r="C396" s="40" t="s">
        <v>1237</v>
      </c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7.5">
      <c r="A397" s="45" t="s">
        <v>1238</v>
      </c>
      <c r="B397" s="123" t="s">
        <v>1239</v>
      </c>
      <c r="C397" s="40" t="s">
        <v>1240</v>
      </c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8.75">
      <c r="A398" s="45" t="s">
        <v>1241</v>
      </c>
      <c r="B398" s="131" t="str">
        <f>HYPERLINK("https://learningapps.org/","https://learningapps.org/")</f>
        <v>https://learningapps.org/</v>
      </c>
      <c r="C398" s="200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7.5">
      <c r="A399" s="45" t="s">
        <v>1242</v>
      </c>
      <c r="B399" s="123" t="s">
        <v>1243</v>
      </c>
      <c r="C399" s="40" t="s">
        <v>1244</v>
      </c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8.75">
      <c r="A400" s="45" t="s">
        <v>1245</v>
      </c>
      <c r="B400" s="123" t="s">
        <v>1246</v>
      </c>
      <c r="C400" s="40" t="s">
        <v>1247</v>
      </c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75">
      <c r="A401" s="45" t="s">
        <v>1248</v>
      </c>
      <c r="B401" s="131" t="str">
        <f>HYPERLINK("http://www.infoznaika.ru/","http://www.infoznaika.ru/")</f>
        <v>http://www.infoznaika.ru/</v>
      </c>
      <c r="C401" s="40" t="s">
        <v>1249</v>
      </c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8.75">
      <c r="A402" s="45" t="s">
        <v>1250</v>
      </c>
      <c r="B402" s="123" t="s">
        <v>1251</v>
      </c>
      <c r="C402" s="40" t="s">
        <v>1252</v>
      </c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56.25">
      <c r="A403" s="45" t="s">
        <v>1253</v>
      </c>
      <c r="B403" s="123" t="s">
        <v>1254</v>
      </c>
      <c r="C403" s="40" t="s">
        <v>1255</v>
      </c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7.5">
      <c r="A404" s="45" t="s">
        <v>799</v>
      </c>
      <c r="B404" s="131" t="str">
        <f>HYPERLINK("http://old.prosv.ru/","http://old.prosv.ru/")</f>
        <v>http://old.prosv.ru/</v>
      </c>
      <c r="C404" s="40" t="s">
        <v>1256</v>
      </c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8.75">
      <c r="A405" s="45" t="s">
        <v>1257</v>
      </c>
      <c r="B405" s="123" t="s">
        <v>693</v>
      </c>
      <c r="C405" s="40" t="s">
        <v>1258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75">
      <c r="A406" s="40" t="s">
        <v>1259</v>
      </c>
      <c r="B406" s="123" t="s">
        <v>1260</v>
      </c>
      <c r="C406" s="40" t="s">
        <v>1261</v>
      </c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56.25">
      <c r="A407" s="45" t="s">
        <v>1262</v>
      </c>
      <c r="B407" s="123" t="s">
        <v>1263</v>
      </c>
      <c r="C407" s="222" t="s">
        <v>1264</v>
      </c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8.75">
      <c r="A408" s="45" t="s">
        <v>1265</v>
      </c>
      <c r="B408" s="223" t="s">
        <v>1266</v>
      </c>
      <c r="C408" s="224" t="s">
        <v>1267</v>
      </c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7.5">
      <c r="A409" s="45" t="s">
        <v>1268</v>
      </c>
      <c r="B409" s="225" t="str">
        <f>HYPERLINK("http://www.zooburst.com/","http://www.zooburst.com/")</f>
        <v>http://www.zooburst.com/</v>
      </c>
      <c r="C409" s="224" t="s">
        <v>1269</v>
      </c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7.5">
      <c r="A410" s="122" t="s">
        <v>1270</v>
      </c>
      <c r="B410" s="226" t="s">
        <v>1271</v>
      </c>
      <c r="C410" s="171" t="s">
        <v>1272</v>
      </c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56.25">
      <c r="A411" s="122" t="s">
        <v>1273</v>
      </c>
      <c r="B411" s="123" t="s">
        <v>882</v>
      </c>
      <c r="C411" s="171" t="s">
        <v>1274</v>
      </c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06.25">
      <c r="A412" s="227" t="s">
        <v>1275</v>
      </c>
      <c r="B412" s="123" t="s">
        <v>1276</v>
      </c>
      <c r="C412" s="171" t="s">
        <v>1277</v>
      </c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56.25">
      <c r="A413" s="122" t="s">
        <v>1278</v>
      </c>
      <c r="B413" s="131" t="str">
        <f>HYPERLINK("http://omu.ru/","Открытый Молодежный Университет")</f>
        <v>Открытый Молодежный Университет</v>
      </c>
      <c r="C413" s="171" t="s">
        <v>1279</v>
      </c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7.5">
      <c r="A414" s="122" t="s">
        <v>1280</v>
      </c>
      <c r="B414" s="123" t="s">
        <v>1281</v>
      </c>
      <c r="C414" s="171" t="s">
        <v>1282</v>
      </c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8.75">
      <c r="A415" s="122" t="s">
        <v>1283</v>
      </c>
      <c r="B415" s="123" t="s">
        <v>1284</v>
      </c>
      <c r="C415" s="171" t="s">
        <v>1285</v>
      </c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75">
      <c r="A416" s="122" t="s">
        <v>1286</v>
      </c>
      <c r="B416" s="228" t="s">
        <v>1287</v>
      </c>
      <c r="C416" s="171" t="s">
        <v>1288</v>
      </c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7.5">
      <c r="A417" s="122" t="s">
        <v>1289</v>
      </c>
      <c r="B417" s="123" t="s">
        <v>1290</v>
      </c>
      <c r="C417" s="171" t="s">
        <v>1291</v>
      </c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8.75">
      <c r="A418" s="134"/>
      <c r="B418" s="187"/>
      <c r="C418" s="153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8.75">
      <c r="A419" s="134"/>
      <c r="B419" s="187"/>
      <c r="C419" s="153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8.75">
      <c r="A420" s="134"/>
      <c r="B420" s="187"/>
      <c r="C420" s="153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8.75">
      <c r="A421" s="134"/>
      <c r="B421" s="187"/>
      <c r="C421" s="153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8.75">
      <c r="A422" s="134"/>
      <c r="B422" s="187"/>
      <c r="C422" s="153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8.75">
      <c r="A423" s="134"/>
      <c r="B423" s="187"/>
      <c r="C423" s="153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8.75">
      <c r="A424" s="134"/>
      <c r="B424" s="187"/>
      <c r="C424" s="153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8.75">
      <c r="A425" s="134"/>
      <c r="B425" s="187"/>
      <c r="C425" s="153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8.75">
      <c r="A426" s="134"/>
      <c r="B426" s="187"/>
      <c r="C426" s="153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8.75">
      <c r="A427" s="134"/>
      <c r="B427" s="187"/>
      <c r="C427" s="153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8.75">
      <c r="A428" s="192"/>
      <c r="B428" s="193"/>
      <c r="C428" s="194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8.75">
      <c r="A429" s="192"/>
      <c r="B429" s="193"/>
      <c r="C429" s="194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8.75">
      <c r="A430" s="192"/>
      <c r="B430" s="193"/>
      <c r="C430" s="194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8.75">
      <c r="A431" s="192"/>
      <c r="B431" s="193"/>
      <c r="C431" s="194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8.75">
      <c r="A432" s="192"/>
      <c r="B432" s="193"/>
      <c r="C432" s="194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8.75">
      <c r="A433" s="192"/>
      <c r="B433" s="193"/>
      <c r="C433" s="194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8.75">
      <c r="A434" s="192"/>
      <c r="B434" s="193"/>
      <c r="C434" s="194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8.75">
      <c r="A435" s="192"/>
      <c r="B435" s="193"/>
      <c r="C435" s="194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8.75">
      <c r="A436" s="192"/>
      <c r="B436" s="193"/>
      <c r="C436" s="194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8.75">
      <c r="A437" s="192"/>
      <c r="B437" s="193"/>
      <c r="C437" s="194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8.75">
      <c r="A438" s="192"/>
      <c r="B438" s="193"/>
      <c r="C438" s="194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8.75">
      <c r="A439" s="192"/>
      <c r="B439" s="193"/>
      <c r="C439" s="194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8.75">
      <c r="A440" s="192"/>
      <c r="B440" s="193"/>
      <c r="C440" s="194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8.75">
      <c r="A441" s="192"/>
      <c r="B441" s="193"/>
      <c r="C441" s="194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8.75">
      <c r="A442" s="192"/>
      <c r="B442" s="193"/>
      <c r="C442" s="194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8.75">
      <c r="A443" s="192"/>
      <c r="B443" s="193"/>
      <c r="C443" s="194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8.75">
      <c r="A444" s="192"/>
      <c r="B444" s="193"/>
      <c r="C444" s="194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8.75">
      <c r="A445" s="192"/>
      <c r="B445" s="193"/>
      <c r="C445" s="194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8.75">
      <c r="A446" s="192"/>
      <c r="B446" s="193"/>
      <c r="C446" s="194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8.75">
      <c r="A447" s="192"/>
      <c r="B447" s="193"/>
      <c r="C447" s="194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8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8.75">
      <c r="A449" s="192"/>
      <c r="B449" s="193"/>
      <c r="C449" s="194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8.75">
      <c r="A450" s="192"/>
      <c r="B450" s="193"/>
      <c r="C450" s="194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8.75">
      <c r="A451" s="192"/>
      <c r="B451" s="193"/>
      <c r="C451" s="194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8.75">
      <c r="A452" s="192"/>
      <c r="B452" s="193"/>
      <c r="C452" s="194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8.75">
      <c r="A453" s="192"/>
      <c r="B453" s="193"/>
      <c r="C453" s="194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8.75">
      <c r="A454" s="192"/>
      <c r="B454" s="193"/>
      <c r="C454" s="194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8.75">
      <c r="A455" s="192"/>
      <c r="B455" s="193"/>
      <c r="C455" s="194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8.75">
      <c r="A456" s="192"/>
      <c r="B456" s="193"/>
      <c r="C456" s="194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8.75">
      <c r="A457" s="192"/>
      <c r="B457" s="193"/>
      <c r="C457" s="194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8.75">
      <c r="A458" s="192"/>
      <c r="B458" s="193"/>
      <c r="C458" s="194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8.75">
      <c r="A459" s="192"/>
      <c r="B459" s="193"/>
      <c r="C459" s="194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8.75">
      <c r="A460" s="192"/>
      <c r="B460" s="193"/>
      <c r="C460" s="194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8.75">
      <c r="A461" s="192"/>
      <c r="B461" s="193"/>
      <c r="C461" s="194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8.75">
      <c r="A462" s="192"/>
      <c r="B462" s="193"/>
      <c r="C462" s="194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8.75">
      <c r="A463" s="192"/>
      <c r="B463" s="193"/>
      <c r="C463" s="194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8.75">
      <c r="A464" s="192"/>
      <c r="B464" s="193"/>
      <c r="C464" s="194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8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8.75">
      <c r="A466" s="192"/>
      <c r="B466" s="193"/>
      <c r="C466" s="194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8.75">
      <c r="A467" s="192"/>
      <c r="B467" s="193"/>
      <c r="C467" s="194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8.75">
      <c r="A468" s="192"/>
      <c r="B468" s="193"/>
      <c r="C468" s="194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8.75">
      <c r="A469" s="192"/>
      <c r="B469" s="193"/>
      <c r="C469" s="194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8.75">
      <c r="A470" s="192"/>
      <c r="B470" s="193"/>
      <c r="C470" s="194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8.75">
      <c r="A471" s="192"/>
      <c r="B471" s="193"/>
      <c r="C471" s="194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8.75">
      <c r="A472" s="192"/>
      <c r="B472" s="193"/>
      <c r="C472" s="194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8.75">
      <c r="A473" s="192"/>
      <c r="B473" s="193"/>
      <c r="C473" s="194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8.75">
      <c r="A474" s="192"/>
      <c r="B474" s="193"/>
      <c r="C474" s="194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8.75">
      <c r="A475" s="192"/>
      <c r="B475" s="193"/>
      <c r="C475" s="194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8.75">
      <c r="A476" s="192"/>
      <c r="B476" s="193"/>
      <c r="C476" s="194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8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8.75">
      <c r="A478" s="192"/>
      <c r="B478" s="193"/>
      <c r="C478" s="194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8.75">
      <c r="A479" s="192"/>
      <c r="B479" s="193"/>
      <c r="C479" s="194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8.75">
      <c r="A480" s="192"/>
      <c r="B480" s="193"/>
      <c r="C480" s="194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8.75">
      <c r="A481" s="192"/>
      <c r="B481" s="193"/>
      <c r="C481" s="194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8.75">
      <c r="A482" s="192"/>
      <c r="B482" s="193"/>
      <c r="C482" s="194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8.75">
      <c r="A483" s="192"/>
      <c r="B483" s="193"/>
      <c r="C483" s="194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8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8.75">
      <c r="A485" s="192"/>
      <c r="B485" s="193"/>
      <c r="C485" s="194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8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8.75">
      <c r="A487" s="192"/>
      <c r="B487" s="193"/>
      <c r="C487" s="194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8.75">
      <c r="A488" s="192"/>
      <c r="B488" s="193"/>
      <c r="C488" s="194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8.75">
      <c r="A489" s="192"/>
      <c r="B489" s="193"/>
      <c r="C489" s="194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8.75">
      <c r="A490" s="192"/>
      <c r="B490" s="193"/>
      <c r="C490" s="194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8.75">
      <c r="A491" s="192"/>
      <c r="B491" s="193"/>
      <c r="C491" s="194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8.75">
      <c r="A492" s="192"/>
      <c r="B492" s="193"/>
      <c r="C492" s="194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8.75">
      <c r="A493" s="192"/>
      <c r="B493" s="193"/>
      <c r="C493" s="194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8.75">
      <c r="A494" s="192"/>
      <c r="B494" s="193"/>
      <c r="C494" s="194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8.75">
      <c r="A495" s="192"/>
      <c r="B495" s="193"/>
      <c r="C495" s="194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8.75">
      <c r="A496" s="192"/>
      <c r="B496" s="193"/>
      <c r="C496" s="194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8.75">
      <c r="A497" s="192"/>
      <c r="B497" s="193"/>
      <c r="C497" s="194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8.75">
      <c r="A498" s="192"/>
      <c r="B498" s="193"/>
      <c r="C498" s="194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8.75">
      <c r="A499" s="192"/>
      <c r="B499" s="193"/>
      <c r="C499" s="194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8.75">
      <c r="A500" s="192"/>
      <c r="B500" s="193"/>
      <c r="C500" s="194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8.75">
      <c r="A501" s="192"/>
      <c r="B501" s="193"/>
      <c r="C501" s="194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8.75">
      <c r="A502" s="192"/>
      <c r="B502" s="193"/>
      <c r="C502" s="194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8.75">
      <c r="A503" s="192"/>
      <c r="B503" s="193"/>
      <c r="C503" s="194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8.75">
      <c r="A504" s="192"/>
      <c r="B504" s="193"/>
      <c r="C504" s="194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8.75">
      <c r="A505" s="192"/>
      <c r="B505" s="193"/>
      <c r="C505" s="194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8.75">
      <c r="A506" s="192"/>
      <c r="B506" s="193"/>
      <c r="C506" s="194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8.75">
      <c r="A507" s="192"/>
      <c r="B507" s="193"/>
      <c r="C507" s="194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8.75">
      <c r="A508" s="192"/>
      <c r="B508" s="193"/>
      <c r="C508" s="194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8.75">
      <c r="A509" s="192"/>
      <c r="B509" s="193"/>
      <c r="C509" s="194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8.75">
      <c r="A510" s="192"/>
      <c r="B510" s="193"/>
      <c r="C510" s="194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8.75">
      <c r="A511" s="192"/>
      <c r="B511" s="193"/>
      <c r="C511" s="194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8.75">
      <c r="A512" s="192"/>
      <c r="B512" s="193"/>
      <c r="C512" s="194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8.75">
      <c r="A513" s="192"/>
      <c r="B513" s="193"/>
      <c r="C513" s="194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8.75">
      <c r="A514" s="192"/>
      <c r="B514" s="193"/>
      <c r="C514" s="194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8.75">
      <c r="A515" s="192"/>
      <c r="B515" s="193"/>
      <c r="C515" s="194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8.75">
      <c r="A516" s="192"/>
      <c r="B516" s="193"/>
      <c r="C516" s="194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8.75">
      <c r="A517" s="192"/>
      <c r="B517" s="193"/>
      <c r="C517" s="194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8.75">
      <c r="A518" s="192"/>
      <c r="B518" s="193"/>
      <c r="C518" s="194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8.75">
      <c r="A519" s="192"/>
      <c r="B519" s="193"/>
      <c r="C519" s="194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8.75">
      <c r="A520" s="192"/>
      <c r="B520" s="193"/>
      <c r="C520" s="194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8.75">
      <c r="A521" s="192"/>
      <c r="B521" s="193"/>
      <c r="C521" s="194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8.75">
      <c r="A522" s="192"/>
      <c r="B522" s="193"/>
      <c r="C522" s="194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8.75">
      <c r="A523" s="192"/>
      <c r="B523" s="193"/>
      <c r="C523" s="194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8.75">
      <c r="A524" s="192"/>
      <c r="B524" s="193"/>
      <c r="C524" s="194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8.75">
      <c r="A525" s="192"/>
      <c r="B525" s="193"/>
      <c r="C525" s="194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8.75">
      <c r="A526" s="192"/>
      <c r="B526" s="193"/>
      <c r="C526" s="194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8.75">
      <c r="A527" s="192"/>
      <c r="B527" s="193"/>
      <c r="C527" s="194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8.75">
      <c r="A528" s="192"/>
      <c r="B528" s="193"/>
      <c r="C528" s="194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8.75">
      <c r="A529" s="192"/>
      <c r="B529" s="193"/>
      <c r="C529" s="194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8.75">
      <c r="A530" s="192"/>
      <c r="B530" s="193"/>
      <c r="C530" s="194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8.75">
      <c r="A531" s="192"/>
      <c r="B531" s="193"/>
      <c r="C531" s="194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8.75">
      <c r="A532" s="192"/>
      <c r="B532" s="193"/>
      <c r="C532" s="194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8.75">
      <c r="A533" s="192"/>
      <c r="B533" s="193"/>
      <c r="C533" s="194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8.75">
      <c r="A534" s="192"/>
      <c r="B534" s="193"/>
      <c r="C534" s="194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8.75">
      <c r="A535" s="192"/>
      <c r="B535" s="193"/>
      <c r="C535" s="194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8.75">
      <c r="A536" s="192"/>
      <c r="B536" s="193"/>
      <c r="C536" s="194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8.75">
      <c r="A537" s="192"/>
      <c r="B537" s="193"/>
      <c r="C537" s="194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8.75">
      <c r="A538" s="192"/>
      <c r="B538" s="193"/>
      <c r="C538" s="194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8.75">
      <c r="A539" s="192"/>
      <c r="B539" s="193"/>
      <c r="C539" s="194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8.75">
      <c r="A540" s="192"/>
      <c r="B540" s="193"/>
      <c r="C540" s="194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8.75">
      <c r="A541" s="192"/>
      <c r="B541" s="193"/>
      <c r="C541" s="194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8.75">
      <c r="A542" s="192"/>
      <c r="B542" s="193"/>
      <c r="C542" s="194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8.75">
      <c r="A543" s="192"/>
      <c r="B543" s="193"/>
      <c r="C543" s="194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8.75">
      <c r="A544" s="192"/>
      <c r="B544" s="193"/>
      <c r="C544" s="194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8.75">
      <c r="A545" s="192"/>
      <c r="B545" s="193"/>
      <c r="C545" s="194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8.75">
      <c r="A546" s="192"/>
      <c r="B546" s="193"/>
      <c r="C546" s="194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8.75">
      <c r="A547" s="192"/>
      <c r="B547" s="193"/>
      <c r="C547" s="194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8.75">
      <c r="A548" s="192"/>
      <c r="B548" s="193"/>
      <c r="C548" s="194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8.75">
      <c r="A549" s="192"/>
      <c r="B549" s="193"/>
      <c r="C549" s="194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8.75">
      <c r="A550" s="192"/>
      <c r="B550" s="193"/>
      <c r="C550" s="194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8.75">
      <c r="A551" s="192"/>
      <c r="B551" s="193"/>
      <c r="C551" s="194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8.75">
      <c r="A552" s="192"/>
      <c r="B552" s="193"/>
      <c r="C552" s="194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8.75">
      <c r="A553" s="192"/>
      <c r="B553" s="193"/>
      <c r="C553" s="194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8.75">
      <c r="A554" s="192"/>
      <c r="B554" s="193"/>
      <c r="C554" s="194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8.75">
      <c r="A555" s="192"/>
      <c r="B555" s="193"/>
      <c r="C555" s="194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8.75">
      <c r="A556" s="192"/>
      <c r="B556" s="193"/>
      <c r="C556" s="194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8.75">
      <c r="A557" s="192"/>
      <c r="B557" s="193"/>
      <c r="C557" s="194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8.75">
      <c r="A558" s="192"/>
      <c r="B558" s="193"/>
      <c r="C558" s="194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8.75">
      <c r="A559" s="192"/>
      <c r="B559" s="193"/>
      <c r="C559" s="194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8.75">
      <c r="A560" s="192"/>
      <c r="B560" s="193"/>
      <c r="C560" s="194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8.75">
      <c r="A561" s="192"/>
      <c r="B561" s="193"/>
      <c r="C561" s="194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8.75">
      <c r="A562" s="192"/>
      <c r="B562" s="193"/>
      <c r="C562" s="194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8.75">
      <c r="A563" s="192"/>
      <c r="B563" s="193"/>
      <c r="C563" s="194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8.75">
      <c r="A564" s="192"/>
      <c r="B564" s="193"/>
      <c r="C564" s="194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8.75">
      <c r="A565" s="192"/>
      <c r="B565" s="193"/>
      <c r="C565" s="194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8.75">
      <c r="A566" s="192"/>
      <c r="B566" s="193"/>
      <c r="C566" s="194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8.75">
      <c r="A567" s="192"/>
      <c r="B567" s="193"/>
      <c r="C567" s="194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8.75">
      <c r="A568" s="192"/>
      <c r="B568" s="193"/>
      <c r="C568" s="194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8.75">
      <c r="A569" s="192"/>
      <c r="B569" s="193"/>
      <c r="C569" s="194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8.75">
      <c r="A570" s="192"/>
      <c r="B570" s="193"/>
      <c r="C570" s="194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8.75">
      <c r="A571" s="192"/>
      <c r="B571" s="193"/>
      <c r="C571" s="194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8.75">
      <c r="A572" s="192"/>
      <c r="B572" s="193"/>
      <c r="C572" s="194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8.75">
      <c r="A573" s="192"/>
      <c r="B573" s="193"/>
      <c r="C573" s="194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8.75">
      <c r="A574" s="192"/>
      <c r="B574" s="193"/>
      <c r="C574" s="194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8.75">
      <c r="A575" s="192"/>
      <c r="B575" s="193"/>
      <c r="C575" s="194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8.75">
      <c r="A576" s="192"/>
      <c r="B576" s="193"/>
      <c r="C576" s="194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8.75">
      <c r="A577" s="192"/>
      <c r="B577" s="193"/>
      <c r="C577" s="194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8.75">
      <c r="A578" s="192"/>
      <c r="B578" s="193"/>
      <c r="C578" s="194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8.75">
      <c r="A579" s="192"/>
      <c r="B579" s="193"/>
      <c r="C579" s="194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8.75">
      <c r="A580" s="192"/>
      <c r="B580" s="193"/>
      <c r="C580" s="194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8.75">
      <c r="A581" s="192"/>
      <c r="B581" s="193"/>
      <c r="C581" s="194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8.75">
      <c r="A582" s="192"/>
      <c r="B582" s="193"/>
      <c r="C582" s="194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8.75">
      <c r="A583" s="192"/>
      <c r="B583" s="193"/>
      <c r="C583" s="194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8.75">
      <c r="A584" s="192"/>
      <c r="B584" s="193"/>
      <c r="C584" s="194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8.75">
      <c r="A585" s="192"/>
      <c r="B585" s="193"/>
      <c r="C585" s="194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8.75">
      <c r="A586" s="192"/>
      <c r="B586" s="193"/>
      <c r="C586" s="194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8.75">
      <c r="A587" s="192"/>
      <c r="B587" s="193"/>
      <c r="C587" s="19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8.75">
      <c r="A588" s="192"/>
      <c r="B588" s="193"/>
      <c r="C588" s="194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8.75">
      <c r="A589" s="192"/>
      <c r="B589" s="193"/>
      <c r="C589" s="194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8.75">
      <c r="A590" s="192"/>
      <c r="B590" s="193"/>
      <c r="C590" s="194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8.75">
      <c r="A591" s="192"/>
      <c r="B591" s="193"/>
      <c r="C591" s="194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8.75">
      <c r="A592" s="192"/>
      <c r="B592" s="193"/>
      <c r="C592" s="194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8.75">
      <c r="A593" s="192"/>
      <c r="B593" s="193"/>
      <c r="C593" s="194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8.75">
      <c r="A594" s="192"/>
      <c r="B594" s="193"/>
      <c r="C594" s="194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8.75">
      <c r="A595" s="192"/>
      <c r="B595" s="193"/>
      <c r="C595" s="194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8.75">
      <c r="A596" s="192"/>
      <c r="B596" s="193"/>
      <c r="C596" s="194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8.75">
      <c r="A597" s="192"/>
      <c r="B597" s="193"/>
      <c r="C597" s="194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8.75">
      <c r="A598" s="192"/>
      <c r="B598" s="193"/>
      <c r="C598" s="194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8.75">
      <c r="A599" s="192"/>
      <c r="B599" s="193"/>
      <c r="C599" s="194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8.75">
      <c r="A600" s="192"/>
      <c r="B600" s="193"/>
      <c r="C600" s="194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8.75">
      <c r="A601" s="192"/>
      <c r="B601" s="193"/>
      <c r="C601" s="194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8.75">
      <c r="A602" s="192"/>
      <c r="B602" s="193"/>
      <c r="C602" s="194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8.75">
      <c r="A603" s="192"/>
      <c r="B603" s="193"/>
      <c r="C603" s="194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8.75">
      <c r="A604" s="192"/>
      <c r="B604" s="193"/>
      <c r="C604" s="194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8.75">
      <c r="A605" s="192"/>
      <c r="B605" s="193"/>
      <c r="C605" s="194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8.75">
      <c r="A606" s="192"/>
      <c r="B606" s="193"/>
      <c r="C606" s="194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8.75">
      <c r="A607" s="192"/>
      <c r="B607" s="193"/>
      <c r="C607" s="194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8.75">
      <c r="A608" s="192"/>
      <c r="B608" s="193"/>
      <c r="C608" s="194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8.75">
      <c r="A609" s="192"/>
      <c r="B609" s="193"/>
      <c r="C609" s="194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8.75">
      <c r="A610" s="192"/>
      <c r="B610" s="193"/>
      <c r="C610" s="194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8.75">
      <c r="A611" s="192"/>
      <c r="B611" s="193"/>
      <c r="C611" s="194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8.75">
      <c r="A612" s="192"/>
      <c r="B612" s="193"/>
      <c r="C612" s="194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8.75">
      <c r="A613" s="192"/>
      <c r="B613" s="193"/>
      <c r="C613" s="194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8.75">
      <c r="A614" s="192"/>
      <c r="B614" s="193"/>
      <c r="C614" s="194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8.75">
      <c r="A615" s="192"/>
      <c r="B615" s="193"/>
      <c r="C615" s="194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8.75">
      <c r="A616" s="192"/>
      <c r="B616" s="193"/>
      <c r="C616" s="194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8.75">
      <c r="A617" s="192"/>
      <c r="B617" s="193"/>
      <c r="C617" s="194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8.75">
      <c r="A618" s="192"/>
      <c r="B618" s="193"/>
      <c r="C618" s="19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8.75">
      <c r="A619" s="192"/>
      <c r="B619" s="193"/>
      <c r="C619" s="194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8.75">
      <c r="A620" s="192"/>
      <c r="B620" s="193"/>
      <c r="C620" s="194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8.75">
      <c r="A621" s="192"/>
      <c r="B621" s="193"/>
      <c r="C621" s="194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8.75">
      <c r="A622" s="192"/>
      <c r="B622" s="193"/>
      <c r="C622" s="194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8.75">
      <c r="A623" s="192"/>
      <c r="B623" s="193"/>
      <c r="C623" s="194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8.75">
      <c r="A624" s="192"/>
      <c r="B624" s="193"/>
      <c r="C624" s="194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8.75">
      <c r="A625" s="192"/>
      <c r="B625" s="193"/>
      <c r="C625" s="194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8.75">
      <c r="A626" s="192"/>
      <c r="B626" s="193"/>
      <c r="C626" s="194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8.75">
      <c r="A627" s="192"/>
      <c r="B627" s="193"/>
      <c r="C627" s="194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8.75">
      <c r="A628" s="192"/>
      <c r="B628" s="193"/>
      <c r="C628" s="194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8.75">
      <c r="A629" s="192"/>
      <c r="B629" s="193"/>
      <c r="C629" s="194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8.75">
      <c r="A630" s="192"/>
      <c r="B630" s="193"/>
      <c r="C630" s="194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8.75">
      <c r="A631" s="192"/>
      <c r="B631" s="193"/>
      <c r="C631" s="194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8.75">
      <c r="A632" s="192"/>
      <c r="B632" s="193"/>
      <c r="C632" s="194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8.75">
      <c r="A633" s="192"/>
      <c r="B633" s="193"/>
      <c r="C633" s="194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8.75">
      <c r="A634" s="192"/>
      <c r="B634" s="193"/>
      <c r="C634" s="194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8.75">
      <c r="A635" s="192"/>
      <c r="B635" s="193"/>
      <c r="C635" s="194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8.75">
      <c r="A636" s="192"/>
      <c r="B636" s="193"/>
      <c r="C636" s="194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8.75">
      <c r="A637" s="192"/>
      <c r="B637" s="193"/>
      <c r="C637" s="194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8.75">
      <c r="A638" s="192"/>
      <c r="B638" s="193"/>
      <c r="C638" s="194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8.75">
      <c r="A639" s="192"/>
      <c r="B639" s="193"/>
      <c r="C639" s="194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8.75">
      <c r="A640" s="192"/>
      <c r="B640" s="193"/>
      <c r="C640" s="194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8.75">
      <c r="A641" s="192"/>
      <c r="B641" s="193"/>
      <c r="C641" s="194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8.75">
      <c r="A642" s="192"/>
      <c r="B642" s="193"/>
      <c r="C642" s="194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8.75">
      <c r="A643" s="192"/>
      <c r="B643" s="193"/>
      <c r="C643" s="194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8.75">
      <c r="A644" s="192"/>
      <c r="B644" s="193"/>
      <c r="C644" s="194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8.75">
      <c r="A645" s="192"/>
      <c r="B645" s="193"/>
      <c r="C645" s="194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8.75">
      <c r="A646" s="192"/>
      <c r="B646" s="193"/>
      <c r="C646" s="194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8.75">
      <c r="A647" s="192"/>
      <c r="B647" s="193"/>
      <c r="C647" s="194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8.75">
      <c r="A648" s="192"/>
      <c r="B648" s="193"/>
      <c r="C648" s="19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8.75">
      <c r="A649" s="192"/>
      <c r="B649" s="193"/>
      <c r="C649" s="194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8.75">
      <c r="A650" s="192"/>
      <c r="B650" s="193"/>
      <c r="C650" s="194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8.75">
      <c r="A651" s="192"/>
      <c r="B651" s="193"/>
      <c r="C651" s="194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8.75">
      <c r="A652" s="192"/>
      <c r="B652" s="193"/>
      <c r="C652" s="194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8.75">
      <c r="A653" s="192"/>
      <c r="B653" s="193"/>
      <c r="C653" s="194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8.75">
      <c r="A654" s="192"/>
      <c r="B654" s="193"/>
      <c r="C654" s="194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8.75">
      <c r="A655" s="192"/>
      <c r="B655" s="193"/>
      <c r="C655" s="194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8.75">
      <c r="A656" s="192"/>
      <c r="B656" s="193"/>
      <c r="C656" s="194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8.75">
      <c r="A657" s="192"/>
      <c r="B657" s="193"/>
      <c r="C657" s="194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8.75">
      <c r="A658" s="192"/>
      <c r="B658" s="193"/>
      <c r="C658" s="194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8.75">
      <c r="A659" s="192"/>
      <c r="B659" s="193"/>
      <c r="C659" s="194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8.75">
      <c r="A660" s="192"/>
      <c r="B660" s="193"/>
      <c r="C660" s="194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8.75">
      <c r="A661" s="192"/>
      <c r="B661" s="193"/>
      <c r="C661" s="194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8.75">
      <c r="A662" s="192"/>
      <c r="B662" s="193"/>
      <c r="C662" s="194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8.75">
      <c r="A663" s="192"/>
      <c r="B663" s="193"/>
      <c r="C663" s="194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8.75">
      <c r="A664" s="192"/>
      <c r="B664" s="193"/>
      <c r="C664" s="194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8.75">
      <c r="A665" s="192"/>
      <c r="B665" s="193"/>
      <c r="C665" s="194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8.75">
      <c r="A666" s="192"/>
      <c r="B666" s="193"/>
      <c r="C666" s="194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8.75">
      <c r="A667" s="192"/>
      <c r="B667" s="193"/>
      <c r="C667" s="194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8.75">
      <c r="A668" s="192"/>
      <c r="B668" s="193"/>
      <c r="C668" s="194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8.75">
      <c r="A669" s="192"/>
      <c r="B669" s="193"/>
      <c r="C669" s="194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8.75">
      <c r="A670" s="192"/>
      <c r="B670" s="193"/>
      <c r="C670" s="194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8.75">
      <c r="A671" s="192"/>
      <c r="B671" s="193"/>
      <c r="C671" s="194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8.75">
      <c r="A672" s="192"/>
      <c r="B672" s="193"/>
      <c r="C672" s="194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8.75">
      <c r="A673" s="192"/>
      <c r="B673" s="193"/>
      <c r="C673" s="194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8.75">
      <c r="A674" s="192"/>
      <c r="B674" s="193"/>
      <c r="C674" s="194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8.75">
      <c r="A675" s="192"/>
      <c r="B675" s="193"/>
      <c r="C675" s="194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8.75">
      <c r="A676" s="192"/>
      <c r="B676" s="193"/>
      <c r="C676" s="194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8.75">
      <c r="A677" s="192"/>
      <c r="B677" s="193"/>
      <c r="C677" s="194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8.75">
      <c r="A678" s="192"/>
      <c r="B678" s="193"/>
      <c r="C678" s="194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8.75">
      <c r="A679" s="192"/>
      <c r="B679" s="193"/>
      <c r="C679" s="19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8.75">
      <c r="A680" s="192"/>
      <c r="B680" s="193"/>
      <c r="C680" s="194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8.75">
      <c r="A681" s="192"/>
      <c r="B681" s="193"/>
      <c r="C681" s="194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8.75">
      <c r="A682" s="192"/>
      <c r="B682" s="193"/>
      <c r="C682" s="194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8.75">
      <c r="A683" s="192"/>
      <c r="B683" s="193"/>
      <c r="C683" s="194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8.75">
      <c r="A684" s="192"/>
      <c r="B684" s="193"/>
      <c r="C684" s="194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8.75">
      <c r="A685" s="192"/>
      <c r="B685" s="193"/>
      <c r="C685" s="194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8.75">
      <c r="A686" s="192"/>
      <c r="B686" s="193"/>
      <c r="C686" s="194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8.75">
      <c r="A687" s="192"/>
      <c r="B687" s="193"/>
      <c r="C687" s="194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8.75">
      <c r="A688" s="192"/>
      <c r="B688" s="193"/>
      <c r="C688" s="194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8.75">
      <c r="A689" s="192"/>
      <c r="B689" s="193"/>
      <c r="C689" s="194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8.75">
      <c r="A690" s="192"/>
      <c r="B690" s="193"/>
      <c r="C690" s="194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8.75">
      <c r="A691" s="192"/>
      <c r="B691" s="193"/>
      <c r="C691" s="194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8.75">
      <c r="A692" s="192"/>
      <c r="B692" s="193"/>
      <c r="C692" s="194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8.75">
      <c r="A693" s="192"/>
      <c r="B693" s="193"/>
      <c r="C693" s="194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8.75">
      <c r="A694" s="192"/>
      <c r="B694" s="193"/>
      <c r="C694" s="194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8.75">
      <c r="A695" s="192"/>
      <c r="B695" s="193"/>
      <c r="C695" s="194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8.75">
      <c r="A696" s="192"/>
      <c r="B696" s="193"/>
      <c r="C696" s="194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8.75">
      <c r="A697" s="192"/>
      <c r="B697" s="193"/>
      <c r="C697" s="194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8.75">
      <c r="A698" s="192"/>
      <c r="B698" s="193"/>
      <c r="C698" s="194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8.75">
      <c r="A699" s="192"/>
      <c r="B699" s="193"/>
      <c r="C699" s="194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8.75">
      <c r="A700" s="192"/>
      <c r="B700" s="193"/>
      <c r="C700" s="194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8.75">
      <c r="A701" s="192"/>
      <c r="B701" s="193"/>
      <c r="C701" s="194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8.75">
      <c r="A702" s="192"/>
      <c r="B702" s="193"/>
      <c r="C702" s="194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8.75">
      <c r="A703" s="192"/>
      <c r="B703" s="193"/>
      <c r="C703" s="194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8.75">
      <c r="A704" s="192"/>
      <c r="B704" s="193"/>
      <c r="C704" s="194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8.75">
      <c r="A705" s="192"/>
      <c r="B705" s="193"/>
      <c r="C705" s="194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8.75">
      <c r="A706" s="192"/>
      <c r="B706" s="193"/>
      <c r="C706" s="194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8.75">
      <c r="A707" s="192"/>
      <c r="B707" s="193"/>
      <c r="C707" s="194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8.75">
      <c r="A708" s="192"/>
      <c r="B708" s="193"/>
      <c r="C708" s="194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8.75">
      <c r="A709" s="192"/>
      <c r="B709" s="193"/>
      <c r="C709" s="19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8.75">
      <c r="A710" s="192"/>
      <c r="B710" s="193"/>
      <c r="C710" s="194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8.75">
      <c r="A711" s="192"/>
      <c r="B711" s="193"/>
      <c r="C711" s="194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8.75">
      <c r="A712" s="192"/>
      <c r="B712" s="193"/>
      <c r="C712" s="194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8.75">
      <c r="A713" s="192"/>
      <c r="B713" s="193"/>
      <c r="C713" s="194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8.75">
      <c r="A714" s="192"/>
      <c r="B714" s="193"/>
      <c r="C714" s="194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8.75">
      <c r="A715" s="192"/>
      <c r="B715" s="193"/>
      <c r="C715" s="194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8.75">
      <c r="A716" s="192"/>
      <c r="B716" s="193"/>
      <c r="C716" s="194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8.75">
      <c r="A717" s="192"/>
      <c r="B717" s="193"/>
      <c r="C717" s="194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8.75">
      <c r="A718" s="192"/>
      <c r="B718" s="193"/>
      <c r="C718" s="194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8.75">
      <c r="A719" s="192"/>
      <c r="B719" s="193"/>
      <c r="C719" s="194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8.75">
      <c r="A720" s="192"/>
      <c r="B720" s="193"/>
      <c r="C720" s="194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8.75">
      <c r="A721" s="192"/>
      <c r="B721" s="193"/>
      <c r="C721" s="194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8.75">
      <c r="A722" s="192"/>
      <c r="B722" s="193"/>
      <c r="C722" s="194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8.75">
      <c r="A723" s="192"/>
      <c r="B723" s="193"/>
      <c r="C723" s="194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8.75">
      <c r="A724" s="192"/>
      <c r="B724" s="193"/>
      <c r="C724" s="194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8.75">
      <c r="A725" s="192"/>
      <c r="B725" s="193"/>
      <c r="C725" s="194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8.75">
      <c r="A726" s="192"/>
      <c r="B726" s="193"/>
      <c r="C726" s="194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8.75">
      <c r="A727" s="192"/>
      <c r="B727" s="193"/>
      <c r="C727" s="194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8.75">
      <c r="A728" s="192"/>
      <c r="B728" s="193"/>
      <c r="C728" s="194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8.75">
      <c r="A729" s="192"/>
      <c r="B729" s="193"/>
      <c r="C729" s="194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8.75">
      <c r="A730" s="192"/>
      <c r="B730" s="193"/>
      <c r="C730" s="194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8.75">
      <c r="A731" s="192"/>
      <c r="B731" s="193"/>
      <c r="C731" s="194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8.75">
      <c r="A732" s="192"/>
      <c r="B732" s="193"/>
      <c r="C732" s="194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8.75">
      <c r="A733" s="192"/>
      <c r="B733" s="193"/>
      <c r="C733" s="194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8.75">
      <c r="A734" s="192"/>
      <c r="B734" s="193"/>
      <c r="C734" s="194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8.75">
      <c r="A735" s="192"/>
      <c r="B735" s="193"/>
      <c r="C735" s="194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8.75">
      <c r="A736" s="192"/>
      <c r="B736" s="193"/>
      <c r="C736" s="194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8.75">
      <c r="A737" s="192"/>
      <c r="B737" s="193"/>
      <c r="C737" s="194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8.75">
      <c r="A738" s="192"/>
      <c r="B738" s="193"/>
      <c r="C738" s="194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8.75">
      <c r="A739" s="192"/>
      <c r="B739" s="193"/>
      <c r="C739" s="194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8.75">
      <c r="A740" s="192"/>
      <c r="B740" s="193"/>
      <c r="C740" s="194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8.75">
      <c r="A741" s="192"/>
      <c r="B741" s="193"/>
      <c r="C741" s="194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8.75">
      <c r="A742" s="192"/>
      <c r="B742" s="193"/>
      <c r="C742" s="194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8.75">
      <c r="A743" s="192"/>
      <c r="B743" s="193"/>
      <c r="C743" s="194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8.75">
      <c r="A744" s="192"/>
      <c r="B744" s="193"/>
      <c r="C744" s="194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8.75">
      <c r="A745" s="192"/>
      <c r="B745" s="193"/>
      <c r="C745" s="194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8.75">
      <c r="A746" s="192"/>
      <c r="B746" s="193"/>
      <c r="C746" s="194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8.75">
      <c r="A747" s="192"/>
      <c r="B747" s="193"/>
      <c r="C747" s="194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8.75">
      <c r="A748" s="192"/>
      <c r="B748" s="193"/>
      <c r="C748" s="194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8.75">
      <c r="A749" s="192"/>
      <c r="B749" s="193"/>
      <c r="C749" s="194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8.75">
      <c r="A750" s="192"/>
      <c r="B750" s="193"/>
      <c r="C750" s="194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8.75">
      <c r="A751" s="192"/>
      <c r="B751" s="193"/>
      <c r="C751" s="194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8.75">
      <c r="A752" s="192"/>
      <c r="B752" s="193"/>
      <c r="C752" s="194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8.75">
      <c r="A753" s="192"/>
      <c r="B753" s="193"/>
      <c r="C753" s="194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8.75">
      <c r="A754" s="192"/>
      <c r="B754" s="193"/>
      <c r="C754" s="194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8.75">
      <c r="A755" s="192"/>
      <c r="B755" s="193"/>
      <c r="C755" s="194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8.75">
      <c r="A756" s="192"/>
      <c r="B756" s="193"/>
      <c r="C756" s="194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8.75">
      <c r="A757" s="192"/>
      <c r="B757" s="193"/>
      <c r="C757" s="194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8.75">
      <c r="A758" s="192"/>
      <c r="B758" s="193"/>
      <c r="C758" s="194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8.75">
      <c r="A759" s="192"/>
      <c r="B759" s="193"/>
      <c r="C759" s="194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8.75">
      <c r="A760" s="192"/>
      <c r="B760" s="193"/>
      <c r="C760" s="194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8.75">
      <c r="A761" s="192"/>
      <c r="B761" s="193"/>
      <c r="C761" s="194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8.75">
      <c r="A762" s="192"/>
      <c r="B762" s="193"/>
      <c r="C762" s="194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8.75">
      <c r="A763" s="192"/>
      <c r="B763" s="193"/>
      <c r="C763" s="194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8.75">
      <c r="A764" s="192"/>
      <c r="B764" s="193"/>
      <c r="C764" s="194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8.75">
      <c r="A765" s="192"/>
      <c r="B765" s="193"/>
      <c r="C765" s="194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8.75">
      <c r="A766" s="192"/>
      <c r="B766" s="193"/>
      <c r="C766" s="194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8.75">
      <c r="A767" s="192"/>
      <c r="B767" s="193"/>
      <c r="C767" s="194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8.75">
      <c r="A768" s="192"/>
      <c r="B768" s="193"/>
      <c r="C768" s="194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8.75">
      <c r="A769" s="192"/>
      <c r="B769" s="193"/>
      <c r="C769" s="194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8.75">
      <c r="A770" s="192"/>
      <c r="B770" s="193"/>
      <c r="C770" s="194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8.75">
      <c r="A771" s="192"/>
      <c r="B771" s="193"/>
      <c r="C771" s="194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8.75">
      <c r="A772" s="192"/>
      <c r="B772" s="193"/>
      <c r="C772" s="194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8.75">
      <c r="A773" s="192"/>
      <c r="B773" s="193"/>
      <c r="C773" s="194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8.75">
      <c r="A774" s="192"/>
      <c r="B774" s="193"/>
      <c r="C774" s="194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8.75">
      <c r="A775" s="192"/>
      <c r="B775" s="193"/>
      <c r="C775" s="194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8.75">
      <c r="A776" s="192"/>
      <c r="B776" s="193"/>
      <c r="C776" s="194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8.75">
      <c r="A777" s="192"/>
      <c r="B777" s="193"/>
      <c r="C777" s="194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8.75">
      <c r="A778" s="192"/>
      <c r="B778" s="193"/>
      <c r="C778" s="194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8.75">
      <c r="A779" s="192"/>
      <c r="B779" s="193"/>
      <c r="C779" s="194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8.75">
      <c r="A780" s="192"/>
      <c r="B780" s="193"/>
      <c r="C780" s="194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8.75">
      <c r="A781" s="192"/>
      <c r="B781" s="193"/>
      <c r="C781" s="194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8.75">
      <c r="A782" s="192"/>
      <c r="B782" s="193"/>
      <c r="C782" s="194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8.75">
      <c r="A783" s="192"/>
      <c r="B783" s="193"/>
      <c r="C783" s="194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8.75">
      <c r="A784" s="192"/>
      <c r="B784" s="193"/>
      <c r="C784" s="194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8.75">
      <c r="A785" s="192"/>
      <c r="B785" s="193"/>
      <c r="C785" s="194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8.75">
      <c r="A786" s="192"/>
      <c r="B786" s="193"/>
      <c r="C786" s="194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8.75">
      <c r="A787" s="192"/>
      <c r="B787" s="193"/>
      <c r="C787" s="194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8.75">
      <c r="A788" s="192"/>
      <c r="B788" s="193"/>
      <c r="C788" s="194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8.75">
      <c r="A789" s="192"/>
      <c r="B789" s="193"/>
      <c r="C789" s="194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8.75">
      <c r="A790" s="192"/>
      <c r="B790" s="193"/>
      <c r="C790" s="194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8.75">
      <c r="A791" s="192"/>
      <c r="B791" s="193"/>
      <c r="C791" s="194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8.75">
      <c r="A792" s="192"/>
      <c r="B792" s="193"/>
      <c r="C792" s="194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8.75">
      <c r="A793" s="192"/>
      <c r="B793" s="193"/>
      <c r="C793" s="194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8.75">
      <c r="A794" s="192"/>
      <c r="B794" s="193"/>
      <c r="C794" s="194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8.75">
      <c r="A795" s="192"/>
      <c r="B795" s="193"/>
      <c r="C795" s="194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8.75">
      <c r="A796" s="192"/>
      <c r="B796" s="193"/>
      <c r="C796" s="194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8.75">
      <c r="A797" s="192"/>
      <c r="B797" s="193"/>
      <c r="C797" s="194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8.75">
      <c r="A798" s="192"/>
      <c r="B798" s="193"/>
      <c r="C798" s="194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8.75">
      <c r="A799" s="192"/>
      <c r="B799" s="193"/>
      <c r="C799" s="194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8.75">
      <c r="A800" s="192"/>
      <c r="B800" s="193"/>
      <c r="C800" s="194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8.75">
      <c r="A801" s="192"/>
      <c r="B801" s="193"/>
      <c r="C801" s="194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8.75">
      <c r="A802" s="192"/>
      <c r="B802" s="193"/>
      <c r="C802" s="194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8.75">
      <c r="A803" s="192"/>
      <c r="B803" s="193"/>
      <c r="C803" s="194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8.75">
      <c r="A804" s="192"/>
      <c r="B804" s="193"/>
      <c r="C804" s="194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8.75">
      <c r="A805" s="192"/>
      <c r="B805" s="193"/>
      <c r="C805" s="194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8.75">
      <c r="A806" s="192"/>
      <c r="B806" s="193"/>
      <c r="C806" s="194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8.75">
      <c r="A807" s="192"/>
      <c r="B807" s="193"/>
      <c r="C807" s="194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8.75">
      <c r="A808" s="192"/>
      <c r="B808" s="193"/>
      <c r="C808" s="194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8.75">
      <c r="A809" s="192"/>
      <c r="B809" s="193"/>
      <c r="C809" s="194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8.75">
      <c r="A810" s="192"/>
      <c r="B810" s="193"/>
      <c r="C810" s="194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8.75">
      <c r="A811" s="192"/>
      <c r="B811" s="193"/>
      <c r="C811" s="194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8.75">
      <c r="A812" s="192"/>
      <c r="B812" s="193"/>
      <c r="C812" s="194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8.75">
      <c r="A813" s="192"/>
      <c r="B813" s="193"/>
      <c r="C813" s="194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8.75">
      <c r="A814" s="192"/>
      <c r="B814" s="193"/>
      <c r="C814" s="194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8.75">
      <c r="A815" s="192"/>
      <c r="B815" s="193"/>
      <c r="C815" s="194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8.75">
      <c r="A816" s="192"/>
      <c r="B816" s="193"/>
      <c r="C816" s="194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8.75">
      <c r="A817" s="192"/>
      <c r="B817" s="193"/>
      <c r="C817" s="194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8.75">
      <c r="A818" s="192"/>
      <c r="B818" s="193"/>
      <c r="C818" s="194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8.75">
      <c r="A819" s="192"/>
      <c r="B819" s="193"/>
      <c r="C819" s="194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8.75">
      <c r="A820" s="192"/>
      <c r="B820" s="193"/>
      <c r="C820" s="194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8.75">
      <c r="A821" s="192"/>
      <c r="B821" s="193"/>
      <c r="C821" s="194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8.75">
      <c r="A822" s="192"/>
      <c r="B822" s="193"/>
      <c r="C822" s="194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8.75">
      <c r="A823" s="192"/>
      <c r="B823" s="193"/>
      <c r="C823" s="194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8.75">
      <c r="A824" s="192"/>
      <c r="B824" s="193"/>
      <c r="C824" s="194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8.75">
      <c r="A825" s="192"/>
      <c r="B825" s="193"/>
      <c r="C825" s="194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8.75">
      <c r="A826" s="192"/>
      <c r="B826" s="193"/>
      <c r="C826" s="194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8.75">
      <c r="A827" s="192"/>
      <c r="B827" s="193"/>
      <c r="C827" s="194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8.75">
      <c r="A828" s="192"/>
      <c r="B828" s="193"/>
      <c r="C828" s="194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8.75">
      <c r="A829" s="192"/>
      <c r="B829" s="193"/>
      <c r="C829" s="194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8.75">
      <c r="A830" s="192"/>
      <c r="B830" s="193"/>
      <c r="C830" s="194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8.75">
      <c r="A831" s="192"/>
      <c r="B831" s="193"/>
      <c r="C831" s="194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8.75">
      <c r="A832" s="192"/>
      <c r="B832" s="193"/>
      <c r="C832" s="194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8.75">
      <c r="A833" s="192"/>
      <c r="B833" s="193"/>
      <c r="C833" s="194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8.75">
      <c r="A834" s="192"/>
      <c r="B834" s="193"/>
      <c r="C834" s="194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8.75">
      <c r="A835" s="192"/>
      <c r="B835" s="193"/>
      <c r="C835" s="194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8.75">
      <c r="A836" s="192"/>
      <c r="B836" s="193"/>
      <c r="C836" s="194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8.75">
      <c r="A837" s="192"/>
      <c r="B837" s="193"/>
      <c r="C837" s="194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8.75">
      <c r="A838" s="192"/>
      <c r="B838" s="193"/>
      <c r="C838" s="194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8.75">
      <c r="A839" s="192"/>
      <c r="B839" s="193"/>
      <c r="C839" s="194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8.75">
      <c r="A840" s="192"/>
      <c r="B840" s="193"/>
      <c r="C840" s="194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8.75">
      <c r="A841" s="192"/>
      <c r="B841" s="193"/>
      <c r="C841" s="194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8.75">
      <c r="A842" s="192"/>
      <c r="B842" s="193"/>
      <c r="C842" s="194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8.75">
      <c r="A843" s="192"/>
      <c r="B843" s="193"/>
      <c r="C843" s="194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8.75">
      <c r="A844" s="192"/>
      <c r="B844" s="193"/>
      <c r="C844" s="194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8.75">
      <c r="A845" s="192"/>
      <c r="B845" s="193"/>
      <c r="C845" s="194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8.75">
      <c r="A846" s="192"/>
      <c r="B846" s="193"/>
      <c r="C846" s="194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8.75">
      <c r="A847" s="192"/>
      <c r="B847" s="193"/>
      <c r="C847" s="194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8.75">
      <c r="A848" s="192"/>
      <c r="B848" s="193"/>
      <c r="C848" s="194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8.75">
      <c r="A849" s="192"/>
      <c r="B849" s="193"/>
      <c r="C849" s="194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8.75">
      <c r="A850" s="192"/>
      <c r="B850" s="193"/>
      <c r="C850" s="194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8.75">
      <c r="A851" s="192"/>
      <c r="B851" s="193"/>
      <c r="C851" s="194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8.75">
      <c r="A852" s="192"/>
      <c r="B852" s="193"/>
      <c r="C852" s="194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8.75">
      <c r="A853" s="192"/>
      <c r="B853" s="193"/>
      <c r="C853" s="194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8.75">
      <c r="A854" s="192"/>
      <c r="B854" s="193"/>
      <c r="C854" s="194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8.75">
      <c r="A855" s="192"/>
      <c r="B855" s="193"/>
      <c r="C855" s="194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8.75">
      <c r="A856" s="192"/>
      <c r="B856" s="193"/>
      <c r="C856" s="194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8.75">
      <c r="A857" s="192"/>
      <c r="B857" s="193"/>
      <c r="C857" s="194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8.75">
      <c r="A858" s="192"/>
      <c r="B858" s="193"/>
      <c r="C858" s="194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8.75">
      <c r="A859" s="192"/>
      <c r="B859" s="193"/>
      <c r="C859" s="194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8.75">
      <c r="A860" s="192"/>
      <c r="B860" s="193"/>
      <c r="C860" s="194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8.75">
      <c r="A861" s="192"/>
      <c r="B861" s="193"/>
      <c r="C861" s="194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8.75">
      <c r="A862" s="192"/>
      <c r="B862" s="193"/>
      <c r="C862" s="194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8.75">
      <c r="A863" s="192"/>
      <c r="B863" s="193"/>
      <c r="C863" s="194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8.75">
      <c r="A864" s="192"/>
      <c r="B864" s="193"/>
      <c r="C864" s="194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8.75">
      <c r="A865" s="192"/>
      <c r="B865" s="193"/>
      <c r="C865" s="194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8.75">
      <c r="A866" s="192"/>
      <c r="B866" s="193"/>
      <c r="C866" s="194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8.75">
      <c r="A867" s="192"/>
      <c r="B867" s="193"/>
      <c r="C867" s="194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8.75">
      <c r="A868" s="192"/>
      <c r="B868" s="193"/>
      <c r="C868" s="194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8.75">
      <c r="A869" s="192"/>
      <c r="B869" s="193"/>
      <c r="C869" s="194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8.75">
      <c r="A870" s="192"/>
      <c r="B870" s="193"/>
      <c r="C870" s="194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8.75">
      <c r="A871" s="192"/>
      <c r="B871" s="193"/>
      <c r="C871" s="194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8.75">
      <c r="A872" s="192"/>
      <c r="B872" s="193"/>
      <c r="C872" s="194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8.75">
      <c r="A873" s="192"/>
      <c r="B873" s="193"/>
      <c r="C873" s="194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8.75">
      <c r="A874" s="192"/>
      <c r="B874" s="193"/>
      <c r="C874" s="194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8.75">
      <c r="A875" s="192"/>
      <c r="B875" s="193"/>
      <c r="C875" s="194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8.75">
      <c r="A876" s="192"/>
      <c r="B876" s="193"/>
      <c r="C876" s="194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8.75">
      <c r="A877" s="192"/>
      <c r="B877" s="193"/>
      <c r="C877" s="194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8.75">
      <c r="A878" s="192"/>
      <c r="B878" s="193"/>
      <c r="C878" s="194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8.75">
      <c r="A879" s="192"/>
      <c r="B879" s="193"/>
      <c r="C879" s="194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8.75">
      <c r="A880" s="192"/>
      <c r="B880" s="193"/>
      <c r="C880" s="194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8.75">
      <c r="A881" s="192"/>
      <c r="B881" s="193"/>
      <c r="C881" s="194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8.75">
      <c r="A882" s="192"/>
      <c r="B882" s="193"/>
      <c r="C882" s="194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8.75">
      <c r="A883" s="192"/>
      <c r="B883" s="193"/>
      <c r="C883" s="194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8.75">
      <c r="A884" s="192"/>
      <c r="B884" s="193"/>
      <c r="C884" s="194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8.75">
      <c r="A885" s="192"/>
      <c r="B885" s="193"/>
      <c r="C885" s="194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8.75">
      <c r="A886" s="192"/>
      <c r="B886" s="193"/>
      <c r="C886" s="194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8.75">
      <c r="A887" s="192"/>
      <c r="B887" s="193"/>
      <c r="C887" s="194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8.75">
      <c r="A888" s="192"/>
      <c r="B888" s="193"/>
      <c r="C888" s="194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8.75">
      <c r="A889" s="192"/>
      <c r="B889" s="193"/>
      <c r="C889" s="194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8.75">
      <c r="A890" s="192"/>
      <c r="B890" s="193"/>
      <c r="C890" s="194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8.75">
      <c r="A891" s="192"/>
      <c r="B891" s="193"/>
      <c r="C891" s="194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8.75">
      <c r="A892" s="192"/>
      <c r="B892" s="193"/>
      <c r="C892" s="194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8.75">
      <c r="A893" s="192"/>
      <c r="B893" s="193"/>
      <c r="C893" s="194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8.75">
      <c r="A894" s="192"/>
      <c r="B894" s="193"/>
      <c r="C894" s="194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8.75">
      <c r="A895" s="192"/>
      <c r="B895" s="193"/>
      <c r="C895" s="194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8.75">
      <c r="A896" s="192"/>
      <c r="B896" s="193"/>
      <c r="C896" s="194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8.75">
      <c r="A897" s="192"/>
      <c r="B897" s="193"/>
      <c r="C897" s="194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8.75">
      <c r="A898" s="192"/>
      <c r="B898" s="193"/>
      <c r="C898" s="194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8.75">
      <c r="A899" s="192"/>
      <c r="B899" s="193"/>
      <c r="C899" s="194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8.75">
      <c r="A900" s="192"/>
      <c r="B900" s="193"/>
      <c r="C900" s="194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8.75">
      <c r="A901" s="192"/>
      <c r="B901" s="193"/>
      <c r="C901" s="194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8.75">
      <c r="A902" s="192"/>
      <c r="B902" s="193"/>
      <c r="C902" s="194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8.75">
      <c r="A903" s="192"/>
      <c r="B903" s="193"/>
      <c r="C903" s="194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8.75">
      <c r="A904" s="192"/>
      <c r="B904" s="193"/>
      <c r="C904" s="194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8.75">
      <c r="A905" s="192"/>
      <c r="B905" s="193"/>
      <c r="C905" s="194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8.75">
      <c r="A906" s="192"/>
      <c r="B906" s="193"/>
      <c r="C906" s="194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8.75">
      <c r="A907" s="192"/>
      <c r="B907" s="193"/>
      <c r="C907" s="194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8.75">
      <c r="A908" s="192"/>
      <c r="B908" s="193"/>
      <c r="C908" s="194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8.75">
      <c r="A909" s="192"/>
      <c r="B909" s="193"/>
      <c r="C909" s="194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8.75">
      <c r="A910" s="192"/>
      <c r="B910" s="193"/>
      <c r="C910" s="194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8.75">
      <c r="A911" s="192"/>
      <c r="B911" s="193"/>
      <c r="C911" s="194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8.75">
      <c r="A912" s="192"/>
      <c r="B912" s="193"/>
      <c r="C912" s="194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8.75">
      <c r="A913" s="192"/>
      <c r="B913" s="193"/>
      <c r="C913" s="194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8.75">
      <c r="A914" s="192"/>
      <c r="B914" s="193"/>
      <c r="C914" s="194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8.75">
      <c r="A915" s="192"/>
      <c r="B915" s="193"/>
      <c r="C915" s="194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8.75">
      <c r="A916" s="192"/>
      <c r="B916" s="193"/>
      <c r="C916" s="194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8.75">
      <c r="A917" s="192"/>
      <c r="B917" s="193"/>
      <c r="C917" s="194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8.75">
      <c r="A918" s="192"/>
      <c r="B918" s="193"/>
      <c r="C918" s="194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8.75">
      <c r="A919" s="192"/>
      <c r="B919" s="193"/>
      <c r="C919" s="194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8.75">
      <c r="A920" s="192"/>
      <c r="B920" s="193"/>
      <c r="C920" s="194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8.75">
      <c r="A921" s="192"/>
      <c r="B921" s="193"/>
      <c r="C921" s="194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8.75">
      <c r="A922" s="192"/>
      <c r="B922" s="193"/>
      <c r="C922" s="194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8.75">
      <c r="A923" s="192"/>
      <c r="B923" s="193"/>
      <c r="C923" s="194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8.75">
      <c r="A924" s="192"/>
      <c r="B924" s="193"/>
      <c r="C924" s="194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8.75">
      <c r="A925" s="192"/>
      <c r="B925" s="193"/>
      <c r="C925" s="194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8.75">
      <c r="A926" s="192"/>
      <c r="B926" s="193"/>
      <c r="C926" s="194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8.75">
      <c r="A927" s="192"/>
      <c r="B927" s="193"/>
      <c r="C927" s="194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8.75">
      <c r="A928" s="192"/>
      <c r="B928" s="193"/>
      <c r="C928" s="194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8.75">
      <c r="A929" s="192"/>
      <c r="B929" s="193"/>
      <c r="C929" s="194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8.75">
      <c r="A930" s="192"/>
      <c r="B930" s="193"/>
      <c r="C930" s="194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8.75">
      <c r="A931" s="192"/>
      <c r="B931" s="193"/>
      <c r="C931" s="194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8.75">
      <c r="A932" s="192"/>
      <c r="B932" s="193"/>
      <c r="C932" s="194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8.75">
      <c r="A933" s="192"/>
      <c r="B933" s="193"/>
      <c r="C933" s="194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8.75">
      <c r="A934" s="192"/>
      <c r="B934" s="193"/>
      <c r="C934" s="194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8.75">
      <c r="A935" s="192"/>
      <c r="B935" s="193"/>
      <c r="C935" s="194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8.75">
      <c r="A936" s="192"/>
      <c r="B936" s="193"/>
      <c r="C936" s="194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8.75">
      <c r="A937" s="192"/>
      <c r="B937" s="193"/>
      <c r="C937" s="194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8.75">
      <c r="A938" s="192"/>
      <c r="B938" s="193"/>
      <c r="C938" s="194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8.75">
      <c r="A939" s="192"/>
      <c r="B939" s="193"/>
      <c r="C939" s="194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8.75">
      <c r="A940" s="192"/>
      <c r="B940" s="193"/>
      <c r="C940" s="194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8.75">
      <c r="A941" s="192"/>
      <c r="B941" s="193"/>
      <c r="C941" s="194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8.75">
      <c r="A942" s="192"/>
      <c r="B942" s="193"/>
      <c r="C942" s="194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8.75">
      <c r="A943" s="192"/>
      <c r="B943" s="193"/>
      <c r="C943" s="194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8.75">
      <c r="A944" s="192"/>
      <c r="B944" s="193"/>
      <c r="C944" s="194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8.75">
      <c r="A945" s="192"/>
      <c r="B945" s="193"/>
      <c r="C945" s="194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8.75">
      <c r="A946" s="192"/>
      <c r="B946" s="193"/>
      <c r="C946" s="194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8.75">
      <c r="A947" s="192"/>
      <c r="B947" s="193"/>
      <c r="C947" s="194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8.75">
      <c r="A948" s="192"/>
      <c r="B948" s="193"/>
      <c r="C948" s="194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8.75">
      <c r="A949" s="192"/>
      <c r="B949" s="193"/>
      <c r="C949" s="194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8.75">
      <c r="A950" s="192"/>
      <c r="B950" s="193"/>
      <c r="C950" s="194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8.75">
      <c r="A951" s="192"/>
      <c r="B951" s="193"/>
      <c r="C951" s="194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8.75">
      <c r="A952" s="192"/>
      <c r="B952" s="193"/>
      <c r="C952" s="194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8.75">
      <c r="A953" s="192"/>
      <c r="B953" s="193"/>
      <c r="C953" s="194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8.75">
      <c r="A954" s="192"/>
      <c r="B954" s="193"/>
      <c r="C954" s="194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8.75">
      <c r="A955" s="192"/>
      <c r="B955" s="193"/>
      <c r="C955" s="194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8.75">
      <c r="A956" s="192"/>
      <c r="B956" s="193"/>
      <c r="C956" s="194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8.75">
      <c r="A957" s="192"/>
      <c r="B957" s="193"/>
      <c r="C957" s="194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8.75">
      <c r="A958" s="192"/>
      <c r="B958" s="193"/>
      <c r="C958" s="194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8.75">
      <c r="A959" s="192"/>
      <c r="B959" s="193"/>
      <c r="C959" s="194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8.75">
      <c r="A960" s="192"/>
      <c r="B960" s="193"/>
      <c r="C960" s="194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8.75">
      <c r="A961" s="192"/>
      <c r="B961" s="193"/>
      <c r="C961" s="194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8.75">
      <c r="A962" s="192"/>
      <c r="B962" s="193"/>
      <c r="C962" s="194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8.75">
      <c r="A963" s="192"/>
      <c r="B963" s="193"/>
      <c r="C963" s="194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8.75">
      <c r="A964" s="192"/>
      <c r="B964" s="193"/>
      <c r="C964" s="194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8.75">
      <c r="A965" s="192"/>
      <c r="B965" s="193"/>
      <c r="C965" s="194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8.75">
      <c r="A966" s="192"/>
      <c r="B966" s="193"/>
      <c r="C966" s="194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8.75">
      <c r="A967" s="192"/>
      <c r="B967" s="193"/>
      <c r="C967" s="194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8.75">
      <c r="A968" s="192"/>
      <c r="B968" s="193"/>
      <c r="C968" s="194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8.75">
      <c r="A969" s="192"/>
      <c r="B969" s="193"/>
      <c r="C969" s="194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8.75">
      <c r="A970" s="192"/>
      <c r="B970" s="193"/>
      <c r="C970" s="194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8.75">
      <c r="A971" s="192"/>
      <c r="B971" s="193"/>
      <c r="C971" s="194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8.75">
      <c r="A972" s="192"/>
      <c r="B972" s="193"/>
      <c r="C972" s="194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8.75">
      <c r="A973" s="192"/>
      <c r="B973" s="193"/>
      <c r="C973" s="194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8.75">
      <c r="A974" s="192"/>
      <c r="B974" s="193"/>
      <c r="C974" s="194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8.75">
      <c r="A975" s="192"/>
      <c r="B975" s="193"/>
      <c r="C975" s="194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8.75">
      <c r="A976" s="192"/>
      <c r="B976" s="193"/>
      <c r="C976" s="194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8.75">
      <c r="A977" s="192"/>
      <c r="B977" s="193"/>
      <c r="C977" s="194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8.75">
      <c r="A978" s="192"/>
      <c r="B978" s="193"/>
      <c r="C978" s="194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8.75">
      <c r="A979" s="192"/>
      <c r="B979" s="193"/>
      <c r="C979" s="194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8.75">
      <c r="A980" s="192"/>
      <c r="B980" s="193"/>
      <c r="C980" s="194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8.75">
      <c r="A981" s="192"/>
      <c r="B981" s="193"/>
      <c r="C981" s="194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8.75">
      <c r="A982" s="192"/>
      <c r="B982" s="193"/>
      <c r="C982" s="194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8.75">
      <c r="A983" s="192"/>
      <c r="B983" s="193"/>
      <c r="C983" s="194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8.75">
      <c r="A984" s="192"/>
      <c r="B984" s="193"/>
      <c r="C984" s="194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8.75">
      <c r="A985" s="192"/>
      <c r="B985" s="193"/>
      <c r="C985" s="194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8.75">
      <c r="A986" s="192"/>
      <c r="B986" s="193"/>
      <c r="C986" s="194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8.75">
      <c r="A987" s="192"/>
      <c r="B987" s="193"/>
      <c r="C987" s="194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8.75">
      <c r="A988" s="192"/>
      <c r="B988" s="193"/>
      <c r="C988" s="194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8.75">
      <c r="A989" s="192"/>
      <c r="B989" s="193"/>
      <c r="C989" s="194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8.75">
      <c r="A990" s="192"/>
      <c r="B990" s="193"/>
      <c r="C990" s="194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8.75">
      <c r="A991" s="192"/>
      <c r="B991" s="193"/>
      <c r="C991" s="194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8.75">
      <c r="A992" s="192"/>
      <c r="B992" s="193"/>
      <c r="C992" s="194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8.75">
      <c r="A993" s="192"/>
      <c r="B993" s="193"/>
      <c r="C993" s="194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8.75">
      <c r="A994" s="192"/>
      <c r="B994" s="193"/>
      <c r="C994" s="194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8.75">
      <c r="A995" s="192"/>
      <c r="B995" s="193"/>
      <c r="C995" s="194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8.75">
      <c r="A996" s="192"/>
      <c r="B996" s="193"/>
      <c r="C996" s="194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8.75">
      <c r="A997" s="192"/>
      <c r="B997" s="193"/>
      <c r="C997" s="194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8.75">
      <c r="A998" s="192"/>
      <c r="B998" s="193"/>
      <c r="C998" s="194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8.75">
      <c r="A999" s="192"/>
      <c r="B999" s="193"/>
      <c r="C999" s="194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8.75">
      <c r="A1000" s="192"/>
      <c r="B1000" s="193"/>
      <c r="C1000" s="194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8.75">
      <c r="A1001" s="192"/>
      <c r="B1001" s="193"/>
      <c r="C1001" s="194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8.75">
      <c r="A1002" s="192"/>
      <c r="B1002" s="193"/>
      <c r="C1002" s="194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8.75">
      <c r="A1003" s="192"/>
      <c r="B1003" s="193"/>
      <c r="C1003" s="194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8.75">
      <c r="A1004" s="192"/>
      <c r="B1004" s="193"/>
      <c r="C1004" s="194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8.75">
      <c r="A1005" s="192"/>
      <c r="B1005" s="193"/>
      <c r="C1005" s="194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8.75">
      <c r="A1006" s="192"/>
      <c r="B1006" s="193"/>
      <c r="C1006" s="194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8.75">
      <c r="A1007" s="192"/>
      <c r="B1007" s="193"/>
      <c r="C1007" s="194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8.75">
      <c r="A1008" s="192"/>
      <c r="B1008" s="193"/>
      <c r="C1008" s="194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8.75">
      <c r="A1009" s="192"/>
      <c r="B1009" s="193"/>
      <c r="C1009" s="194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8.75">
      <c r="A1010" s="192"/>
      <c r="B1010" s="193"/>
      <c r="C1010" s="194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8.75">
      <c r="A1011" s="192"/>
      <c r="B1011" s="193"/>
      <c r="C1011" s="194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8.75">
      <c r="A1012" s="192"/>
      <c r="B1012" s="193"/>
      <c r="C1012" s="194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8.75">
      <c r="A1013" s="192"/>
      <c r="B1013" s="193"/>
      <c r="C1013" s="194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8.75">
      <c r="A1014" s="192"/>
      <c r="B1014" s="193"/>
      <c r="C1014" s="194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8.75">
      <c r="A1015" s="192"/>
      <c r="B1015" s="193"/>
      <c r="C1015" s="194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8.75">
      <c r="A1016" s="192"/>
      <c r="B1016" s="193"/>
      <c r="C1016" s="194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18.75">
      <c r="A1017" s="192"/>
      <c r="B1017" s="193"/>
      <c r="C1017" s="194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18.75">
      <c r="A1018" s="192"/>
      <c r="B1018" s="193"/>
      <c r="C1018" s="194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18.75">
      <c r="A1019" s="192"/>
      <c r="B1019" s="193"/>
      <c r="C1019" s="194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18.75">
      <c r="A1020" s="192"/>
      <c r="B1020" s="193"/>
      <c r="C1020" s="194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18.75">
      <c r="A1021" s="192"/>
      <c r="B1021" s="193"/>
      <c r="C1021" s="194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18.75">
      <c r="A1022" s="192"/>
      <c r="B1022" s="193"/>
      <c r="C1022" s="194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18.75">
      <c r="A1023" s="192"/>
      <c r="B1023" s="193"/>
      <c r="C1023" s="194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18.75">
      <c r="A1024" s="192"/>
      <c r="B1024" s="193"/>
      <c r="C1024" s="194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18.75">
      <c r="A1025" s="192"/>
      <c r="B1025" s="193"/>
      <c r="C1025" s="194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18.75">
      <c r="A1026" s="192"/>
      <c r="B1026" s="193"/>
      <c r="C1026" s="194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18.75">
      <c r="A1027" s="192"/>
      <c r="B1027" s="193"/>
      <c r="C1027" s="194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18.75">
      <c r="A1028" s="192"/>
      <c r="B1028" s="193"/>
      <c r="C1028" s="194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18.75">
      <c r="A1029" s="192"/>
      <c r="B1029" s="193"/>
      <c r="C1029" s="194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18.75">
      <c r="A1030" s="192"/>
      <c r="B1030" s="193"/>
      <c r="C1030" s="194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18.75">
      <c r="A1031" s="192"/>
      <c r="B1031" s="193"/>
      <c r="C1031" s="194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ht="18.75">
      <c r="A1032" s="192"/>
      <c r="B1032" s="193"/>
      <c r="C1032" s="194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spans="1:26" ht="18.75">
      <c r="A1033" s="192"/>
      <c r="B1033" s="193"/>
      <c r="C1033" s="194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spans="1:26" ht="18.75">
      <c r="A1034" s="192"/>
      <c r="B1034" s="193"/>
      <c r="C1034" s="194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spans="1:26" ht="18.75">
      <c r="A1035" s="192"/>
      <c r="B1035" s="193"/>
      <c r="C1035" s="194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 ht="18.75">
      <c r="A1036" s="192"/>
      <c r="B1036" s="193"/>
      <c r="C1036" s="194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 ht="18.75">
      <c r="A1037" s="192"/>
      <c r="B1037" s="193"/>
      <c r="C1037" s="194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spans="1:26" ht="18.75">
      <c r="A1038" s="192"/>
      <c r="B1038" s="193"/>
      <c r="C1038" s="194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 spans="1:26" ht="18.75">
      <c r="A1039" s="192"/>
      <c r="B1039" s="193"/>
      <c r="C1039" s="194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 spans="1:26" ht="18.75">
      <c r="A1040" s="192"/>
      <c r="B1040" s="193"/>
      <c r="C1040" s="194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 spans="1:26" ht="18.75">
      <c r="A1041" s="192"/>
      <c r="B1041" s="193"/>
      <c r="C1041" s="194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 spans="1:26" ht="18.75">
      <c r="A1042" s="192"/>
      <c r="B1042" s="193"/>
      <c r="C1042" s="194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 spans="1:26" ht="18.75">
      <c r="A1043" s="192"/>
      <c r="B1043" s="193"/>
      <c r="C1043" s="194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 spans="1:26" ht="18.75">
      <c r="A1044" s="192"/>
      <c r="B1044" s="193"/>
      <c r="C1044" s="194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 spans="1:26" ht="18.75">
      <c r="A1045" s="192"/>
      <c r="B1045" s="193"/>
      <c r="C1045" s="194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 spans="1:26" ht="18.75">
      <c r="A1046" s="192"/>
      <c r="B1046" s="193"/>
      <c r="C1046" s="194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 spans="1:26" ht="18.75">
      <c r="A1047" s="192"/>
      <c r="B1047" s="193"/>
      <c r="C1047" s="194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</row>
    <row r="1048" spans="1:26" ht="18.75">
      <c r="A1048" s="192"/>
      <c r="B1048" s="193"/>
      <c r="C1048" s="194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 spans="1:26" ht="18.75">
      <c r="A1049" s="192"/>
      <c r="B1049" s="193"/>
      <c r="C1049" s="194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 spans="1:26" ht="18.75">
      <c r="A1050" s="192"/>
      <c r="B1050" s="193"/>
      <c r="C1050" s="194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</row>
    <row r="1051" spans="1:26" ht="18.75">
      <c r="A1051" s="192"/>
      <c r="B1051" s="193"/>
      <c r="C1051" s="194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</row>
    <row r="1052" spans="1:26" ht="18.75">
      <c r="A1052" s="192"/>
      <c r="B1052" s="193"/>
      <c r="C1052" s="194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</row>
    <row r="1053" spans="1:26" ht="18.75">
      <c r="A1053" s="192"/>
      <c r="B1053" s="193"/>
      <c r="C1053" s="194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 spans="1:26" ht="18.75">
      <c r="A1054" s="192"/>
      <c r="B1054" s="193"/>
      <c r="C1054" s="194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</row>
    <row r="1055" spans="1:26" ht="18.75">
      <c r="A1055" s="192"/>
      <c r="B1055" s="193"/>
      <c r="C1055" s="194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</row>
    <row r="1056" spans="1:26" ht="18.75">
      <c r="A1056" s="192"/>
      <c r="B1056" s="193"/>
      <c r="C1056" s="194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</row>
    <row r="1057" spans="1:26" ht="18.75">
      <c r="A1057" s="192"/>
      <c r="B1057" s="193"/>
      <c r="C1057" s="194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</row>
    <row r="1058" spans="1:26" ht="18.75">
      <c r="A1058" s="192"/>
      <c r="B1058" s="193"/>
      <c r="C1058" s="194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</row>
    <row r="1059" spans="1:26" ht="18.75">
      <c r="A1059" s="192"/>
      <c r="B1059" s="193"/>
      <c r="C1059" s="194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</row>
    <row r="1060" spans="1:26" ht="18.75">
      <c r="A1060" s="192"/>
      <c r="B1060" s="193"/>
      <c r="C1060" s="194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</row>
    <row r="1061" spans="1:26" ht="18.75">
      <c r="A1061" s="192"/>
      <c r="B1061" s="193"/>
      <c r="C1061" s="194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</row>
    <row r="1062" spans="1:26" ht="18.75">
      <c r="A1062" s="192"/>
      <c r="B1062" s="193"/>
      <c r="C1062" s="194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</row>
    <row r="1063" spans="1:26" ht="18.75">
      <c r="A1063" s="192"/>
      <c r="B1063" s="193"/>
      <c r="C1063" s="194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 spans="1:26" ht="18.75">
      <c r="A1064" s="192"/>
      <c r="B1064" s="193"/>
      <c r="C1064" s="194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 spans="1:26" ht="18.75">
      <c r="A1065" s="192"/>
      <c r="B1065" s="193"/>
      <c r="C1065" s="194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  <row r="1066" spans="1:26" ht="18.75">
      <c r="A1066" s="192"/>
      <c r="B1066" s="193"/>
      <c r="C1066" s="194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</row>
    <row r="1067" spans="1:26" ht="18.75">
      <c r="A1067" s="192"/>
      <c r="B1067" s="193"/>
      <c r="C1067" s="194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</row>
    <row r="1068" spans="1:26" ht="18.75">
      <c r="A1068" s="192"/>
      <c r="B1068" s="193"/>
      <c r="C1068" s="194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</row>
    <row r="1069" spans="1:26" ht="18.75">
      <c r="A1069" s="192"/>
      <c r="B1069" s="193"/>
      <c r="C1069" s="194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</row>
    <row r="1070" spans="1:26" ht="18.75">
      <c r="A1070" s="192"/>
      <c r="B1070" s="193"/>
      <c r="C1070" s="194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</row>
    <row r="1071" spans="1:26" ht="18.75">
      <c r="A1071" s="192"/>
      <c r="B1071" s="193"/>
      <c r="C1071" s="194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</row>
    <row r="1072" spans="1:26" ht="18.75">
      <c r="A1072" s="192"/>
      <c r="B1072" s="193"/>
      <c r="C1072" s="194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</row>
    <row r="1073" spans="1:26" ht="18.75">
      <c r="A1073" s="192"/>
      <c r="B1073" s="193"/>
      <c r="C1073" s="194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</row>
    <row r="1074" spans="1:26" ht="18.75">
      <c r="A1074" s="192"/>
      <c r="B1074" s="193"/>
      <c r="C1074" s="194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</row>
    <row r="1075" spans="1:26" ht="18.75">
      <c r="A1075" s="192"/>
      <c r="B1075" s="193"/>
      <c r="C1075" s="194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</row>
    <row r="1076" spans="1:26" ht="18.75">
      <c r="A1076" s="192"/>
      <c r="B1076" s="193"/>
      <c r="C1076" s="194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</row>
    <row r="1077" spans="1:26" ht="18.75">
      <c r="A1077" s="192"/>
      <c r="B1077" s="193"/>
      <c r="C1077" s="194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</row>
    <row r="1078" spans="1:26" ht="18.75">
      <c r="A1078" s="192"/>
      <c r="B1078" s="193"/>
      <c r="C1078" s="194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</row>
    <row r="1079" spans="1:26" ht="18.75">
      <c r="A1079" s="192"/>
      <c r="B1079" s="193"/>
      <c r="C1079" s="194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 spans="1:26" ht="18.75">
      <c r="A1080" s="192"/>
      <c r="B1080" s="193"/>
      <c r="C1080" s="194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</row>
    <row r="1081" spans="1:26" ht="18.75">
      <c r="A1081" s="192"/>
      <c r="B1081" s="193"/>
      <c r="C1081" s="194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</row>
    <row r="1082" spans="1:26" ht="18.75">
      <c r="A1082" s="192"/>
      <c r="B1082" s="193"/>
      <c r="C1082" s="194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</row>
    <row r="1083" spans="1:26" ht="18.75">
      <c r="A1083" s="192"/>
      <c r="B1083" s="193"/>
      <c r="C1083" s="194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</row>
    <row r="1084" spans="1:26" ht="18.75">
      <c r="A1084" s="192"/>
      <c r="B1084" s="193"/>
      <c r="C1084" s="194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</row>
    <row r="1085" spans="1:26" ht="18.75">
      <c r="A1085" s="192"/>
      <c r="B1085" s="193"/>
      <c r="C1085" s="194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</row>
    <row r="1086" spans="1:26" ht="18.75">
      <c r="A1086" s="192"/>
      <c r="B1086" s="193"/>
      <c r="C1086" s="194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</row>
    <row r="1087" spans="1:26" ht="18.75">
      <c r="A1087" s="192"/>
      <c r="B1087" s="193"/>
      <c r="C1087" s="194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  <row r="1088" spans="1:26" ht="18.75">
      <c r="A1088" s="192"/>
      <c r="B1088" s="193"/>
      <c r="C1088" s="194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</row>
    <row r="1089" spans="1:26" ht="18.75">
      <c r="A1089" s="192"/>
      <c r="B1089" s="193"/>
      <c r="C1089" s="194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</row>
    <row r="1090" spans="1:26" ht="18.75">
      <c r="A1090" s="192"/>
      <c r="B1090" s="193"/>
      <c r="C1090" s="194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</row>
    <row r="1091" spans="1:26" ht="18.75">
      <c r="A1091" s="192"/>
      <c r="B1091" s="193"/>
      <c r="C1091" s="194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</row>
    <row r="1092" spans="1:26" ht="18.75">
      <c r="A1092" s="192"/>
      <c r="B1092" s="193"/>
      <c r="C1092" s="194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</row>
    <row r="1093" spans="1:26" ht="18.75">
      <c r="A1093" s="192"/>
      <c r="B1093" s="193"/>
      <c r="C1093" s="194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</row>
    <row r="1094" spans="1:26" ht="18.75">
      <c r="A1094" s="192"/>
      <c r="B1094" s="193"/>
      <c r="C1094" s="194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</row>
    <row r="1095" spans="1:26" ht="18.75">
      <c r="A1095" s="192"/>
      <c r="B1095" s="193"/>
      <c r="C1095" s="194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</row>
    <row r="1096" spans="1:26" ht="18.75">
      <c r="A1096" s="192"/>
      <c r="B1096" s="193"/>
      <c r="C1096" s="194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</row>
    <row r="1097" spans="1:26" ht="18.75">
      <c r="A1097" s="192"/>
      <c r="B1097" s="193"/>
      <c r="C1097" s="194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</row>
    <row r="1098" spans="1:26" ht="18.75">
      <c r="A1098" s="192"/>
      <c r="B1098" s="193"/>
      <c r="C1098" s="194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</row>
    <row r="1099" spans="1:26" ht="18.75">
      <c r="A1099" s="192"/>
      <c r="B1099" s="193"/>
      <c r="C1099" s="194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</row>
    <row r="1100" spans="1:26" ht="18.75">
      <c r="A1100" s="192"/>
      <c r="B1100" s="193"/>
      <c r="C1100" s="194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</row>
    <row r="1101" spans="1:26" ht="18.75">
      <c r="A1101" s="192"/>
      <c r="B1101" s="193"/>
      <c r="C1101" s="194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</row>
    <row r="1102" spans="1:26" ht="18.75">
      <c r="A1102" s="192"/>
      <c r="B1102" s="193"/>
      <c r="C1102" s="194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</row>
    <row r="1103" spans="1:26" ht="18.75">
      <c r="A1103" s="192"/>
      <c r="B1103" s="193"/>
      <c r="C1103" s="194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</row>
    <row r="1104" spans="1:26" ht="18.75">
      <c r="A1104" s="192"/>
      <c r="B1104" s="193"/>
      <c r="C1104" s="194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</row>
    <row r="1105" spans="1:26" ht="18.75">
      <c r="A1105" s="192"/>
      <c r="B1105" s="193"/>
      <c r="C1105" s="194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</row>
    <row r="1106" spans="1:26" ht="18.75">
      <c r="A1106" s="192"/>
      <c r="B1106" s="193"/>
      <c r="C1106" s="194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</row>
    <row r="1107" spans="1:26" ht="18.75">
      <c r="A1107" s="192"/>
      <c r="B1107" s="193"/>
      <c r="C1107" s="194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</row>
    <row r="1108" spans="1:26" ht="18.75">
      <c r="A1108" s="192"/>
      <c r="B1108" s="193"/>
      <c r="C1108" s="194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</row>
    <row r="1109" spans="1:26" ht="18.75">
      <c r="A1109" s="192"/>
      <c r="B1109" s="193"/>
      <c r="C1109" s="194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</row>
    <row r="1110" spans="1:26" ht="18.75">
      <c r="A1110" s="192"/>
      <c r="B1110" s="193"/>
      <c r="C1110" s="194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</row>
    <row r="1111" spans="1:26" ht="18.75">
      <c r="A1111" s="192"/>
      <c r="B1111" s="193"/>
      <c r="C1111" s="194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</row>
    <row r="1112" spans="1:26" ht="18.75">
      <c r="A1112" s="192"/>
      <c r="B1112" s="193"/>
      <c r="C1112" s="194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</row>
    <row r="1113" spans="1:26" ht="18.75">
      <c r="A1113" s="192"/>
      <c r="B1113" s="193"/>
      <c r="C1113" s="194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</row>
    <row r="1114" spans="1:26" ht="18.75">
      <c r="A1114" s="192"/>
      <c r="B1114" s="193"/>
      <c r="C1114" s="194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</row>
    <row r="1115" spans="1:26" ht="18.75">
      <c r="A1115" s="192"/>
      <c r="B1115" s="193"/>
      <c r="C1115" s="194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</row>
    <row r="1116" spans="1:26" ht="18.75">
      <c r="A1116" s="192"/>
      <c r="B1116" s="193"/>
      <c r="C1116" s="194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</row>
    <row r="1117" spans="1:26" ht="18.75">
      <c r="A1117" s="192"/>
      <c r="B1117" s="193"/>
      <c r="C1117" s="194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</row>
    <row r="1118" spans="1:26" ht="18.75">
      <c r="A1118" s="192"/>
      <c r="B1118" s="193"/>
      <c r="C1118" s="194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</row>
    <row r="1119" spans="1:26" ht="18.75">
      <c r="A1119" s="192"/>
      <c r="B1119" s="193"/>
      <c r="C1119" s="194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</row>
    <row r="1120" spans="1:26" ht="18.75">
      <c r="A1120" s="192"/>
      <c r="B1120" s="193"/>
      <c r="C1120" s="194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</row>
    <row r="1121" spans="1:26" ht="18.75">
      <c r="A1121" s="192"/>
      <c r="B1121" s="193"/>
      <c r="C1121" s="194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</row>
    <row r="1122" spans="1:26" ht="18.75">
      <c r="A1122" s="192"/>
      <c r="B1122" s="193"/>
      <c r="C1122" s="194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</row>
    <row r="1123" spans="1:26" ht="18.75">
      <c r="A1123" s="192"/>
      <c r="B1123" s="193"/>
      <c r="C1123" s="194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</row>
    <row r="1124" spans="1:26" ht="18.75">
      <c r="A1124" s="192"/>
      <c r="B1124" s="193"/>
      <c r="C1124" s="194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</row>
    <row r="1125" spans="1:26" ht="18.75">
      <c r="A1125" s="192"/>
      <c r="B1125" s="193"/>
      <c r="C1125" s="194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</row>
    <row r="1126" spans="1:26" ht="18.75">
      <c r="A1126" s="192"/>
      <c r="B1126" s="193"/>
      <c r="C1126" s="194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</row>
    <row r="1127" spans="1:26" ht="18.75">
      <c r="A1127" s="192"/>
      <c r="B1127" s="193"/>
      <c r="C1127" s="194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</row>
    <row r="1128" spans="1:26" ht="18.75">
      <c r="A1128" s="192"/>
      <c r="B1128" s="193"/>
      <c r="C1128" s="194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</row>
    <row r="1129" spans="1:26" ht="18.75">
      <c r="A1129" s="192"/>
      <c r="B1129" s="193"/>
      <c r="C1129" s="194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</row>
    <row r="1130" spans="1:26" ht="18.75">
      <c r="A1130" s="192"/>
      <c r="B1130" s="193"/>
      <c r="C1130" s="194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</row>
    <row r="1131" spans="1:26" ht="18.75">
      <c r="A1131" s="192"/>
      <c r="B1131" s="193"/>
      <c r="C1131" s="194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</row>
    <row r="1132" spans="1:26" ht="18.75">
      <c r="A1132" s="192"/>
      <c r="B1132" s="193"/>
      <c r="C1132" s="194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</row>
    <row r="1133" spans="1:26" ht="18.75">
      <c r="A1133" s="192"/>
      <c r="B1133" s="193"/>
      <c r="C1133" s="194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</row>
    <row r="1134" spans="1:26" ht="18.75">
      <c r="A1134" s="192"/>
      <c r="B1134" s="193"/>
      <c r="C1134" s="194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</row>
    <row r="1135" spans="1:26" ht="18.75">
      <c r="A1135" s="192"/>
      <c r="B1135" s="193"/>
      <c r="C1135" s="194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</row>
    <row r="1136" spans="1:26" ht="18.75">
      <c r="A1136" s="192"/>
      <c r="B1136" s="193"/>
      <c r="C1136" s="194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</row>
    <row r="1137" spans="1:26" ht="18.75">
      <c r="A1137" s="192"/>
      <c r="B1137" s="193"/>
      <c r="C1137" s="194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</row>
    <row r="1138" spans="1:26" ht="18.75">
      <c r="A1138" s="192"/>
      <c r="B1138" s="193"/>
      <c r="C1138" s="194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</row>
    <row r="1139" spans="1:26" ht="18.75">
      <c r="A1139" s="192"/>
      <c r="B1139" s="193"/>
      <c r="C1139" s="194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</row>
    <row r="1140" spans="1:26" ht="18.75">
      <c r="A1140" s="192"/>
      <c r="B1140" s="193"/>
      <c r="C1140" s="194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</row>
    <row r="1141" spans="1:26" ht="18.75">
      <c r="A1141" s="192"/>
      <c r="B1141" s="193"/>
      <c r="C1141" s="194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</row>
    <row r="1142" spans="1:26" ht="18.75">
      <c r="A1142" s="192"/>
      <c r="B1142" s="193"/>
      <c r="C1142" s="194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</row>
    <row r="1143" spans="1:26" ht="18.75">
      <c r="A1143" s="192"/>
      <c r="B1143" s="193"/>
      <c r="C1143" s="194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</row>
    <row r="1144" spans="1:26" ht="18.75">
      <c r="A1144" s="192"/>
      <c r="B1144" s="193"/>
      <c r="C1144" s="194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</row>
    <row r="1145" spans="1:26" ht="18.75">
      <c r="A1145" s="192"/>
      <c r="B1145" s="193"/>
      <c r="C1145" s="194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</row>
    <row r="1146" spans="1:26" ht="18.75">
      <c r="A1146" s="192"/>
      <c r="B1146" s="193"/>
      <c r="C1146" s="194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</row>
    <row r="1147" spans="1:26" ht="18.75">
      <c r="A1147" s="192"/>
      <c r="B1147" s="193"/>
      <c r="C1147" s="194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</row>
    <row r="1148" spans="1:26" ht="18.75">
      <c r="A1148" s="192"/>
      <c r="B1148" s="193"/>
      <c r="C1148" s="194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</row>
    <row r="1149" spans="1:26" ht="18.75">
      <c r="A1149" s="192"/>
      <c r="B1149" s="193"/>
      <c r="C1149" s="194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</row>
    <row r="1150" spans="1:26" ht="18.75">
      <c r="A1150" s="192"/>
      <c r="B1150" s="193"/>
      <c r="C1150" s="194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</row>
    <row r="1151" spans="1:26" ht="18.75">
      <c r="A1151" s="192"/>
      <c r="B1151" s="193"/>
      <c r="C1151" s="194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</row>
    <row r="1152" spans="1:26" ht="18.75">
      <c r="A1152" s="192"/>
      <c r="B1152" s="193"/>
      <c r="C1152" s="194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</row>
    <row r="1153" spans="1:26" ht="18.75">
      <c r="A1153" s="192"/>
      <c r="B1153" s="193"/>
      <c r="C1153" s="194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</row>
    <row r="1154" spans="1:26" ht="18.75">
      <c r="A1154" s="192"/>
      <c r="B1154" s="193"/>
      <c r="C1154" s="194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</row>
    <row r="1155" spans="1:26" ht="18.75">
      <c r="A1155" s="192"/>
      <c r="B1155" s="193"/>
      <c r="C1155" s="194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</row>
    <row r="1156" spans="1:26" ht="18.75">
      <c r="A1156" s="192"/>
      <c r="B1156" s="193"/>
      <c r="C1156" s="194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</row>
    <row r="1157" spans="1:26" ht="18.75">
      <c r="A1157" s="192"/>
      <c r="B1157" s="193"/>
      <c r="C1157" s="194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</row>
    <row r="1158" spans="1:26" ht="18.75">
      <c r="A1158" s="192"/>
      <c r="B1158" s="193"/>
      <c r="C1158" s="194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</row>
    <row r="1159" spans="1:26" ht="18.75">
      <c r="A1159" s="192"/>
      <c r="B1159" s="193"/>
      <c r="C1159" s="194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</row>
    <row r="1160" spans="1:26" ht="18.75">
      <c r="A1160" s="192"/>
      <c r="B1160" s="193"/>
      <c r="C1160" s="194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</row>
    <row r="1161" spans="1:26" ht="18.75">
      <c r="A1161" s="192"/>
      <c r="B1161" s="193"/>
      <c r="C1161" s="194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</row>
    <row r="1162" spans="1:26" ht="18.75">
      <c r="A1162" s="192"/>
      <c r="B1162" s="193"/>
      <c r="C1162" s="194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</row>
    <row r="1163" spans="1:26" ht="18.75">
      <c r="A1163" s="192"/>
      <c r="B1163" s="193"/>
      <c r="C1163" s="194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</row>
    <row r="1164" spans="1:26" ht="18.75">
      <c r="A1164" s="192"/>
      <c r="B1164" s="193"/>
      <c r="C1164" s="194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</row>
    <row r="1165" spans="1:26" ht="18.75">
      <c r="A1165" s="192"/>
      <c r="B1165" s="193"/>
      <c r="C1165" s="194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</row>
    <row r="1166" spans="1:26" ht="18.75">
      <c r="A1166" s="192"/>
      <c r="B1166" s="193"/>
      <c r="C1166" s="194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</row>
    <row r="1167" spans="1:26" ht="18.75">
      <c r="A1167" s="192"/>
      <c r="B1167" s="193"/>
      <c r="C1167" s="194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</row>
    <row r="1168" spans="1:26" ht="18.75">
      <c r="A1168" s="192"/>
      <c r="B1168" s="193"/>
      <c r="C1168" s="194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</row>
    <row r="1169" spans="1:26" ht="18.75">
      <c r="A1169" s="192"/>
      <c r="B1169" s="193"/>
      <c r="C1169" s="194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</row>
    <row r="1170" spans="1:26" ht="18.75">
      <c r="A1170" s="192"/>
      <c r="B1170" s="193"/>
      <c r="C1170" s="194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</row>
    <row r="1171" spans="1:26" ht="18.75">
      <c r="A1171" s="192"/>
      <c r="B1171" s="193"/>
      <c r="C1171" s="194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</row>
    <row r="1172" spans="1:26" ht="18.75">
      <c r="A1172" s="192"/>
      <c r="B1172" s="193"/>
      <c r="C1172" s="194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</row>
    <row r="1173" spans="1:26" ht="18.75">
      <c r="A1173" s="192"/>
      <c r="B1173" s="193"/>
      <c r="C1173" s="194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</row>
    <row r="1174" spans="1:26" ht="18.75">
      <c r="A1174" s="192"/>
      <c r="B1174" s="193"/>
      <c r="C1174" s="194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</row>
    <row r="1175" spans="1:26" ht="18.75">
      <c r="A1175" s="192"/>
      <c r="B1175" s="193"/>
      <c r="C1175" s="194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</row>
    <row r="1176" spans="1:26" ht="18.75">
      <c r="A1176" s="192"/>
      <c r="B1176" s="193"/>
      <c r="C1176" s="194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</row>
    <row r="1177" spans="1:26" ht="18.75">
      <c r="A1177" s="192"/>
      <c r="B1177" s="193"/>
      <c r="C1177" s="194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</row>
    <row r="1178" spans="1:26" ht="18.75">
      <c r="A1178" s="192"/>
      <c r="B1178" s="193"/>
      <c r="C1178" s="194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</row>
    <row r="1179" spans="1:26" ht="18.75">
      <c r="A1179" s="192"/>
      <c r="B1179" s="193"/>
      <c r="C1179" s="194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</row>
    <row r="1180" spans="1:26" ht="18.75">
      <c r="A1180" s="192"/>
      <c r="B1180" s="193"/>
      <c r="C1180" s="194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</row>
    <row r="1181" spans="1:26" ht="18.75">
      <c r="A1181" s="192"/>
      <c r="B1181" s="193"/>
      <c r="C1181" s="194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</row>
    <row r="1182" spans="1:26" ht="18.75">
      <c r="A1182" s="192"/>
      <c r="B1182" s="193"/>
      <c r="C1182" s="194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</row>
    <row r="1183" spans="1:26" ht="18.75">
      <c r="A1183" s="192"/>
      <c r="B1183" s="193"/>
      <c r="C1183" s="194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</row>
    <row r="1184" spans="1:26" ht="18.75">
      <c r="A1184" s="192"/>
      <c r="B1184" s="193"/>
      <c r="C1184" s="194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</row>
    <row r="1185" spans="1:26" ht="18.75">
      <c r="A1185" s="192"/>
      <c r="B1185" s="193"/>
      <c r="C1185" s="194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</row>
    <row r="1186" spans="1:26" ht="18.75">
      <c r="A1186" s="192"/>
      <c r="B1186" s="193"/>
      <c r="C1186" s="194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</row>
    <row r="1187" spans="1:26" ht="18.75">
      <c r="A1187" s="192"/>
      <c r="B1187" s="193"/>
      <c r="C1187" s="194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</row>
    <row r="1188" spans="1:26" ht="18.75">
      <c r="A1188" s="192"/>
      <c r="B1188" s="193"/>
      <c r="C1188" s="194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</row>
    <row r="1189" spans="1:26" ht="18.75">
      <c r="A1189" s="192"/>
      <c r="B1189" s="193"/>
      <c r="C1189" s="194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</row>
    <row r="1190" spans="1:26" ht="18.75">
      <c r="A1190" s="192"/>
      <c r="B1190" s="193"/>
      <c r="C1190" s="194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</row>
    <row r="1191" spans="1:26" ht="18.75">
      <c r="A1191" s="192"/>
      <c r="B1191" s="193"/>
      <c r="C1191" s="194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</row>
    <row r="1192" spans="1:26" ht="18.75">
      <c r="A1192" s="192"/>
      <c r="B1192" s="193"/>
      <c r="C1192" s="194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</row>
    <row r="1193" spans="1:26" ht="18.75">
      <c r="A1193" s="192"/>
      <c r="B1193" s="193"/>
      <c r="C1193" s="194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</row>
    <row r="1194" spans="1:26" ht="18.75">
      <c r="A1194" s="192"/>
      <c r="B1194" s="193"/>
      <c r="C1194" s="194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</row>
    <row r="1195" spans="1:26" ht="18.75">
      <c r="A1195" s="192"/>
      <c r="B1195" s="193"/>
      <c r="C1195" s="194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</row>
    <row r="1196" spans="1:26" ht="18.75">
      <c r="A1196" s="192"/>
      <c r="B1196" s="193"/>
      <c r="C1196" s="194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</row>
    <row r="1197" spans="1:26" ht="18.75">
      <c r="A1197" s="192"/>
      <c r="B1197" s="193"/>
      <c r="C1197" s="194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</row>
    <row r="1198" spans="1:26" ht="18.75">
      <c r="A1198" s="192"/>
      <c r="B1198" s="193"/>
      <c r="C1198" s="194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</row>
    <row r="1199" spans="1:26" ht="18.75">
      <c r="A1199" s="192"/>
      <c r="B1199" s="193"/>
      <c r="C1199" s="194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</row>
    <row r="1200" spans="1:26" ht="18.75">
      <c r="A1200" s="192"/>
      <c r="B1200" s="193"/>
      <c r="C1200" s="194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</row>
    <row r="1201" spans="1:26" ht="18.75">
      <c r="A1201" s="192"/>
      <c r="B1201" s="193"/>
      <c r="C1201" s="194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</row>
    <row r="1202" spans="1:26" ht="18.75">
      <c r="A1202" s="192"/>
      <c r="B1202" s="193"/>
      <c r="C1202" s="194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</row>
    <row r="1203" spans="1:26" ht="18.75">
      <c r="A1203" s="192"/>
      <c r="B1203" s="193"/>
      <c r="C1203" s="194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</row>
    <row r="1204" spans="1:26" ht="18.75">
      <c r="A1204" s="192"/>
      <c r="B1204" s="193"/>
      <c r="C1204" s="194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</row>
    <row r="1205" spans="1:26" ht="18.75">
      <c r="A1205" s="192"/>
      <c r="B1205" s="193"/>
      <c r="C1205" s="194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</row>
    <row r="1206" spans="1:26" ht="18.75">
      <c r="A1206" s="192"/>
      <c r="B1206" s="193"/>
      <c r="C1206" s="194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</row>
    <row r="1207" spans="1:26" ht="18.75">
      <c r="A1207" s="192"/>
      <c r="B1207" s="193"/>
      <c r="C1207" s="194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</row>
    <row r="1208" spans="1:26" ht="18.75">
      <c r="A1208" s="192"/>
      <c r="B1208" s="193"/>
      <c r="C1208" s="194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</row>
    <row r="1209" spans="1:26" ht="18.75">
      <c r="A1209" s="192"/>
      <c r="B1209" s="193"/>
      <c r="C1209" s="194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</row>
    <row r="1210" spans="1:26" ht="18.75">
      <c r="A1210" s="192"/>
      <c r="B1210" s="193"/>
      <c r="C1210" s="194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</row>
    <row r="1211" spans="1:26" ht="18.75">
      <c r="A1211" s="192"/>
      <c r="B1211" s="193"/>
      <c r="C1211" s="194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</row>
    <row r="1212" spans="1:26" ht="18.75">
      <c r="A1212" s="192"/>
      <c r="B1212" s="193"/>
      <c r="C1212" s="194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</row>
    <row r="1213" spans="1:26" ht="18.75">
      <c r="A1213" s="192"/>
      <c r="B1213" s="193"/>
      <c r="C1213" s="194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</row>
    <row r="1214" spans="1:26" ht="18.75">
      <c r="A1214" s="192"/>
      <c r="B1214" s="193"/>
      <c r="C1214" s="194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</row>
    <row r="1215" spans="1:26" ht="18.75">
      <c r="A1215" s="192"/>
      <c r="B1215" s="193"/>
      <c r="C1215" s="194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</row>
    <row r="1216" spans="1:26" ht="18.75">
      <c r="A1216" s="192"/>
      <c r="B1216" s="193"/>
      <c r="C1216" s="194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</row>
    <row r="1217" spans="1:26" ht="18.75">
      <c r="A1217" s="192"/>
      <c r="B1217" s="193"/>
      <c r="C1217" s="194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</row>
    <row r="1218" spans="1:26" ht="18.75">
      <c r="A1218" s="192"/>
      <c r="B1218" s="193"/>
      <c r="C1218" s="194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</row>
    <row r="1219" spans="1:26" ht="18.75">
      <c r="A1219" s="192"/>
      <c r="B1219" s="193"/>
      <c r="C1219" s="194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</row>
    <row r="1220" spans="1:26" ht="18.75">
      <c r="A1220" s="192"/>
      <c r="B1220" s="193"/>
      <c r="C1220" s="194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</row>
    <row r="1221" spans="1:26" ht="18.75">
      <c r="A1221" s="192"/>
      <c r="B1221" s="193"/>
      <c r="C1221" s="194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</row>
    <row r="1222" spans="1:26" ht="18.75">
      <c r="A1222" s="192"/>
      <c r="B1222" s="193"/>
      <c r="C1222" s="194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</row>
    <row r="1223" spans="1:26" ht="18.75">
      <c r="A1223" s="192"/>
      <c r="B1223" s="193"/>
      <c r="C1223" s="194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</row>
    <row r="1224" spans="1:26" ht="18.75">
      <c r="A1224" s="192"/>
      <c r="B1224" s="193"/>
      <c r="C1224" s="194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</row>
    <row r="1225" spans="1:26" ht="18.75">
      <c r="A1225" s="192"/>
      <c r="B1225" s="193"/>
      <c r="C1225" s="194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</row>
    <row r="1226" spans="1:26" ht="18.75">
      <c r="A1226" s="192"/>
      <c r="B1226" s="193"/>
      <c r="C1226" s="194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</row>
    <row r="1227" spans="1:26" ht="18.75">
      <c r="A1227" s="192"/>
      <c r="B1227" s="193"/>
      <c r="C1227" s="194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</row>
    <row r="1228" spans="1:26" ht="18.75">
      <c r="A1228" s="192"/>
      <c r="B1228" s="193"/>
      <c r="C1228" s="194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</row>
    <row r="1229" spans="1:26" ht="18.75">
      <c r="A1229" s="192"/>
      <c r="B1229" s="193"/>
      <c r="C1229" s="194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</row>
    <row r="1230" spans="1:26" ht="18.75">
      <c r="A1230" s="192"/>
      <c r="B1230" s="193"/>
      <c r="C1230" s="194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</row>
    <row r="1231" spans="1:26" ht="18.75">
      <c r="A1231" s="192"/>
      <c r="B1231" s="193"/>
      <c r="C1231" s="194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</row>
    <row r="1232" spans="1:26" ht="18.75">
      <c r="A1232" s="192"/>
      <c r="B1232" s="193"/>
      <c r="C1232" s="194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</row>
    <row r="1233" spans="1:26" ht="18.75">
      <c r="A1233" s="192"/>
      <c r="B1233" s="193"/>
      <c r="C1233" s="194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</row>
    <row r="1234" spans="1:26" ht="18.75">
      <c r="A1234" s="192"/>
      <c r="B1234" s="193"/>
      <c r="C1234" s="194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</row>
    <row r="1235" spans="1:26" ht="18.75">
      <c r="A1235" s="192"/>
      <c r="B1235" s="193"/>
      <c r="C1235" s="194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</row>
    <row r="1236" spans="1:26" ht="18.75">
      <c r="A1236" s="192"/>
      <c r="B1236" s="193"/>
      <c r="C1236" s="194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</row>
    <row r="1237" spans="1:26" ht="18.75">
      <c r="A1237" s="192"/>
      <c r="B1237" s="193"/>
      <c r="C1237" s="194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</row>
    <row r="1238" spans="1:26" ht="18.75">
      <c r="A1238" s="192"/>
      <c r="B1238" s="193"/>
      <c r="C1238" s="194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</row>
    <row r="1239" spans="1:26" ht="18.75">
      <c r="A1239" s="192"/>
      <c r="B1239" s="193"/>
      <c r="C1239" s="194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</row>
    <row r="1240" spans="1:26" ht="18.75">
      <c r="A1240" s="192"/>
      <c r="B1240" s="193"/>
      <c r="C1240" s="194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</row>
    <row r="1241" spans="1:26" ht="18.75">
      <c r="A1241" s="192"/>
      <c r="B1241" s="193"/>
      <c r="C1241" s="194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</row>
    <row r="1242" spans="1:26" ht="18.75">
      <c r="A1242" s="192"/>
      <c r="B1242" s="193"/>
      <c r="C1242" s="194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</row>
    <row r="1243" spans="1:26" ht="18.75">
      <c r="A1243" s="192"/>
      <c r="B1243" s="193"/>
      <c r="C1243" s="194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</row>
    <row r="1244" spans="1:26" ht="18.75">
      <c r="A1244" s="192"/>
      <c r="B1244" s="193"/>
      <c r="C1244" s="194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</row>
    <row r="1245" spans="1:26" ht="18.75">
      <c r="A1245" s="192"/>
      <c r="B1245" s="193"/>
      <c r="C1245" s="194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</row>
    <row r="1246" spans="1:26" ht="18.75">
      <c r="A1246" s="192"/>
      <c r="B1246" s="193"/>
      <c r="C1246" s="194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</row>
    <row r="1247" spans="1:26" ht="18.75">
      <c r="A1247" s="192"/>
      <c r="B1247" s="193"/>
      <c r="C1247" s="194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</row>
    <row r="1248" spans="1:26" ht="18.75">
      <c r="A1248" s="192"/>
      <c r="B1248" s="193"/>
      <c r="C1248" s="194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</row>
    <row r="1249" spans="1:26" ht="18.75">
      <c r="A1249" s="192"/>
      <c r="B1249" s="193"/>
      <c r="C1249" s="194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</row>
    <row r="1250" spans="1:26" ht="18.75">
      <c r="A1250" s="192"/>
      <c r="B1250" s="193"/>
      <c r="C1250" s="194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</row>
    <row r="1251" spans="1:26" ht="18.75">
      <c r="A1251" s="192"/>
      <c r="B1251" s="193"/>
      <c r="C1251" s="194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</row>
    <row r="1252" spans="1:26" ht="18.75">
      <c r="A1252" s="192"/>
      <c r="B1252" s="193"/>
      <c r="C1252" s="194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</row>
    <row r="1253" spans="1:26" ht="18.75">
      <c r="A1253" s="192"/>
      <c r="B1253" s="193"/>
      <c r="C1253" s="194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</row>
    <row r="1254" spans="1:26" ht="18.75">
      <c r="A1254" s="192"/>
      <c r="B1254" s="193"/>
      <c r="C1254" s="194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</row>
    <row r="1255" spans="1:26" ht="18.75">
      <c r="A1255" s="192"/>
      <c r="B1255" s="193"/>
      <c r="C1255" s="194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</row>
    <row r="1256" spans="1:26" ht="18.75">
      <c r="A1256" s="192"/>
      <c r="B1256" s="193"/>
      <c r="C1256" s="194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</row>
    <row r="1257" spans="1:26" ht="18.75">
      <c r="A1257" s="192"/>
      <c r="B1257" s="193"/>
      <c r="C1257" s="194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</row>
    <row r="1258" spans="1:26" ht="18.75">
      <c r="A1258" s="192"/>
      <c r="B1258" s="193"/>
      <c r="C1258" s="194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</row>
    <row r="1259" spans="1:26" ht="18.75">
      <c r="A1259" s="192"/>
      <c r="B1259" s="193"/>
      <c r="C1259" s="194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</row>
    <row r="1260" spans="1:26" ht="18.75">
      <c r="A1260" s="192"/>
      <c r="B1260" s="193"/>
      <c r="C1260" s="194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</row>
    <row r="1261" spans="1:26" ht="18.75">
      <c r="A1261" s="192"/>
      <c r="B1261" s="193"/>
      <c r="C1261" s="194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</row>
    <row r="1262" spans="1:26" ht="18.75">
      <c r="A1262" s="192"/>
      <c r="B1262" s="193"/>
      <c r="C1262" s="194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</row>
    <row r="1263" spans="1:26" ht="18.75">
      <c r="A1263" s="192"/>
      <c r="B1263" s="193"/>
      <c r="C1263" s="194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</row>
    <row r="1264" spans="1:26" ht="18.75">
      <c r="A1264" s="192"/>
      <c r="B1264" s="193"/>
      <c r="C1264" s="194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</row>
    <row r="1265" spans="1:26" ht="18.75">
      <c r="A1265" s="192"/>
      <c r="B1265" s="193"/>
      <c r="C1265" s="194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</row>
    <row r="1266" spans="1:26" ht="18.75">
      <c r="A1266" s="192"/>
      <c r="B1266" s="193"/>
      <c r="C1266" s="194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</row>
    <row r="1267" spans="1:26" ht="18.75">
      <c r="A1267" s="192"/>
      <c r="B1267" s="193"/>
      <c r="C1267" s="194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</row>
    <row r="1268" spans="1:26" ht="18.75">
      <c r="A1268" s="192"/>
      <c r="B1268" s="193"/>
      <c r="C1268" s="194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</row>
    <row r="1269" spans="1:26" ht="18.75">
      <c r="A1269" s="192"/>
      <c r="B1269" s="193"/>
      <c r="C1269" s="194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</row>
    <row r="1270" spans="1:26" ht="18.75">
      <c r="A1270" s="192"/>
      <c r="B1270" s="193"/>
      <c r="C1270" s="194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</row>
    <row r="1271" spans="1:26" ht="18.75">
      <c r="A1271" s="192"/>
      <c r="B1271" s="193"/>
      <c r="C1271" s="194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</row>
    <row r="1272" spans="1:26" ht="18.75">
      <c r="A1272" s="192"/>
      <c r="B1272" s="193"/>
      <c r="C1272" s="194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</row>
    <row r="1273" spans="1:26" ht="18.75">
      <c r="A1273" s="192"/>
      <c r="B1273" s="193"/>
      <c r="C1273" s="194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</row>
    <row r="1274" spans="1:26" ht="18.75">
      <c r="A1274" s="192"/>
      <c r="B1274" s="193"/>
      <c r="C1274" s="194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</row>
    <row r="1275" spans="1:26" ht="18.75">
      <c r="A1275" s="192"/>
      <c r="B1275" s="193"/>
      <c r="C1275" s="194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</row>
    <row r="1276" spans="1:26" ht="18.75">
      <c r="A1276" s="192"/>
      <c r="B1276" s="193"/>
      <c r="C1276" s="194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</row>
    <row r="1277" spans="1:26" ht="18.75">
      <c r="A1277" s="192"/>
      <c r="B1277" s="193"/>
      <c r="C1277" s="194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</row>
    <row r="1278" spans="1:26" ht="18.75">
      <c r="A1278" s="192"/>
      <c r="B1278" s="193"/>
      <c r="C1278" s="194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</row>
    <row r="1279" spans="1:26" ht="18.75">
      <c r="A1279" s="192"/>
      <c r="B1279" s="193"/>
      <c r="C1279" s="194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</row>
    <row r="1280" spans="1:26" ht="18.75">
      <c r="A1280" s="192"/>
      <c r="B1280" s="193"/>
      <c r="C1280" s="194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</row>
    <row r="1281" spans="1:26" ht="18.75">
      <c r="A1281" s="192"/>
      <c r="B1281" s="193"/>
      <c r="C1281" s="194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</row>
    <row r="1282" spans="1:26" ht="18.75">
      <c r="A1282" s="192"/>
      <c r="B1282" s="193"/>
      <c r="C1282" s="194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</row>
    <row r="1283" spans="1:26" ht="18.75">
      <c r="A1283" s="192"/>
      <c r="B1283" s="193"/>
      <c r="C1283" s="194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</row>
    <row r="1284" spans="1:26" ht="18.75">
      <c r="A1284" s="192"/>
      <c r="B1284" s="193"/>
      <c r="C1284" s="194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</row>
    <row r="1285" spans="1:26" ht="18.75">
      <c r="A1285" s="192"/>
      <c r="B1285" s="193"/>
      <c r="C1285" s="194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</row>
    <row r="1286" spans="1:26" ht="18.75">
      <c r="A1286" s="192"/>
      <c r="B1286" s="193"/>
      <c r="C1286" s="194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</row>
    <row r="1287" spans="1:26" ht="18.75">
      <c r="A1287" s="192"/>
      <c r="B1287" s="193"/>
      <c r="C1287" s="194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</row>
    <row r="1288" spans="1:26" ht="18.75">
      <c r="A1288" s="192"/>
      <c r="B1288" s="193"/>
      <c r="C1288" s="194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</row>
    <row r="1289" spans="1:26" ht="18.75">
      <c r="A1289" s="192"/>
      <c r="B1289" s="193"/>
      <c r="C1289" s="194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</row>
    <row r="1290" spans="1:26" ht="18.75">
      <c r="A1290" s="192"/>
      <c r="B1290" s="193"/>
      <c r="C1290" s="194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</row>
    <row r="1291" spans="1:26" ht="18.75">
      <c r="A1291" s="192"/>
      <c r="B1291" s="193"/>
      <c r="C1291" s="194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</row>
    <row r="1292" spans="1:26" ht="18.75">
      <c r="A1292" s="192"/>
      <c r="B1292" s="193"/>
      <c r="C1292" s="194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</row>
    <row r="1293" spans="1:26" ht="18.75">
      <c r="A1293" s="192"/>
      <c r="B1293" s="193"/>
      <c r="C1293" s="194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</row>
    <row r="1294" spans="1:26" ht="18.75">
      <c r="A1294" s="192"/>
      <c r="B1294" s="193"/>
      <c r="C1294" s="194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</row>
    <row r="1295" spans="1:26" ht="18.75">
      <c r="A1295" s="192"/>
      <c r="B1295" s="193"/>
      <c r="C1295" s="194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</row>
    <row r="1296" spans="1:26" ht="18.75">
      <c r="A1296" s="192"/>
      <c r="B1296" s="193"/>
      <c r="C1296" s="194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</row>
    <row r="1297" spans="1:26" ht="18.75">
      <c r="A1297" s="192"/>
      <c r="B1297" s="193"/>
      <c r="C1297" s="194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</row>
    <row r="1298" spans="1:26" ht="18.75">
      <c r="A1298" s="192"/>
      <c r="B1298" s="193"/>
      <c r="C1298" s="194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</row>
    <row r="1299" spans="1:26" ht="18.75">
      <c r="A1299" s="192"/>
      <c r="B1299" s="193"/>
      <c r="C1299" s="194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</row>
    <row r="1300" spans="1:26" ht="18.75">
      <c r="A1300" s="192"/>
      <c r="B1300" s="193"/>
      <c r="C1300" s="194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</row>
    <row r="1301" spans="1:26" ht="18.75">
      <c r="A1301" s="192"/>
      <c r="B1301" s="193"/>
      <c r="C1301" s="194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</row>
    <row r="1302" spans="1:26" ht="18.75">
      <c r="A1302" s="192"/>
      <c r="B1302" s="193"/>
      <c r="C1302" s="194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</row>
    <row r="1303" spans="1:26" ht="18.75">
      <c r="A1303" s="192"/>
      <c r="B1303" s="193"/>
      <c r="C1303" s="194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</row>
    <row r="1304" spans="1:26" ht="18.75">
      <c r="A1304" s="192"/>
      <c r="B1304" s="193"/>
      <c r="C1304" s="194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</row>
    <row r="1305" spans="1:26" ht="18.75">
      <c r="A1305" s="192"/>
      <c r="B1305" s="193"/>
      <c r="C1305" s="194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</row>
    <row r="1306" spans="1:26" ht="18.75">
      <c r="A1306" s="192"/>
      <c r="B1306" s="193"/>
      <c r="C1306" s="194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</row>
    <row r="1307" spans="1:26" ht="18.75">
      <c r="A1307" s="192"/>
      <c r="B1307" s="193"/>
      <c r="C1307" s="194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</row>
    <row r="1308" spans="1:26" ht="18.75">
      <c r="A1308" s="192"/>
      <c r="B1308" s="193"/>
      <c r="C1308" s="194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</row>
    <row r="1309" spans="1:26" ht="18.75">
      <c r="A1309" s="192"/>
      <c r="B1309" s="193"/>
      <c r="C1309" s="194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</row>
    <row r="1310" spans="1:26" ht="18.75">
      <c r="A1310" s="192"/>
      <c r="B1310" s="193"/>
      <c r="C1310" s="194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</row>
    <row r="1311" spans="1:26" ht="18.75">
      <c r="A1311" s="192"/>
      <c r="B1311" s="193"/>
      <c r="C1311" s="194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</row>
    <row r="1312" spans="1:26" ht="18.75">
      <c r="A1312" s="192"/>
      <c r="B1312" s="193"/>
      <c r="C1312" s="194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</row>
    <row r="1313" spans="1:26" ht="18.75">
      <c r="A1313" s="192"/>
      <c r="B1313" s="193"/>
      <c r="C1313" s="194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</row>
    <row r="1314" spans="1:26" ht="18.75">
      <c r="A1314" s="192"/>
      <c r="B1314" s="193"/>
      <c r="C1314" s="194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</row>
    <row r="1315" spans="1:26" ht="18.75">
      <c r="A1315" s="192"/>
      <c r="B1315" s="193"/>
      <c r="C1315" s="194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</row>
    <row r="1316" spans="1:26" ht="18.75">
      <c r="A1316" s="192"/>
      <c r="B1316" s="193"/>
      <c r="C1316" s="194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</row>
    <row r="1317" spans="1:26" ht="18.75">
      <c r="A1317" s="192"/>
      <c r="B1317" s="193"/>
      <c r="C1317" s="194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</row>
    <row r="1318" spans="1:26" ht="18.75">
      <c r="A1318" s="192"/>
      <c r="B1318" s="193"/>
      <c r="C1318" s="194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</row>
    <row r="1319" spans="1:26" ht="18.75">
      <c r="A1319" s="192"/>
      <c r="B1319" s="193"/>
      <c r="C1319" s="194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</row>
    <row r="1320" spans="1:26" ht="18.75">
      <c r="A1320" s="192"/>
      <c r="B1320" s="193"/>
      <c r="C1320" s="194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</row>
    <row r="1321" spans="1:26" ht="18.75">
      <c r="A1321" s="192"/>
      <c r="B1321" s="193"/>
      <c r="C1321" s="194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</row>
    <row r="1322" spans="1:26" ht="18.75">
      <c r="A1322" s="192"/>
      <c r="B1322" s="193"/>
      <c r="C1322" s="194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</row>
    <row r="1323" spans="1:26" ht="18.75">
      <c r="A1323" s="192"/>
      <c r="B1323" s="193"/>
      <c r="C1323" s="194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</row>
    <row r="1324" spans="1:26" ht="18.75">
      <c r="A1324" s="192"/>
      <c r="B1324" s="193"/>
      <c r="C1324" s="194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</row>
    <row r="1325" spans="1:26" ht="18.75">
      <c r="A1325" s="192"/>
      <c r="B1325" s="193"/>
      <c r="C1325" s="194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</row>
    <row r="1326" spans="1:26" ht="18.75">
      <c r="A1326" s="192"/>
      <c r="B1326" s="193"/>
      <c r="C1326" s="194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</row>
    <row r="1327" spans="1:26" ht="18.75">
      <c r="A1327" s="192"/>
      <c r="B1327" s="193"/>
      <c r="C1327" s="194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</row>
    <row r="1328" spans="1:26" ht="18.75">
      <c r="A1328" s="192"/>
      <c r="B1328" s="193"/>
      <c r="C1328" s="194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</row>
    <row r="1329" spans="1:26" ht="18.75">
      <c r="A1329" s="192"/>
      <c r="B1329" s="193"/>
      <c r="C1329" s="194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</row>
    <row r="1330" spans="1:26" ht="18.75">
      <c r="A1330" s="192"/>
      <c r="B1330" s="193"/>
      <c r="C1330" s="194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</row>
    <row r="1331" spans="1:26" ht="18.75">
      <c r="A1331" s="192"/>
      <c r="B1331" s="193"/>
      <c r="C1331" s="194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</row>
    <row r="1332" spans="1:26" ht="18.75">
      <c r="A1332" s="192"/>
      <c r="B1332" s="193"/>
      <c r="C1332" s="194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</row>
    <row r="1333" spans="1:26" ht="18.75">
      <c r="A1333" s="192"/>
      <c r="B1333" s="193"/>
      <c r="C1333" s="194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</row>
    <row r="1334" spans="1:26" ht="18.75">
      <c r="A1334" s="192"/>
      <c r="B1334" s="193"/>
      <c r="C1334" s="194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</row>
    <row r="1335" spans="1:26" ht="18.75">
      <c r="A1335" s="192"/>
      <c r="B1335" s="193"/>
      <c r="C1335" s="194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</row>
    <row r="1336" spans="1:26" ht="18.75">
      <c r="A1336" s="192"/>
      <c r="B1336" s="193"/>
      <c r="C1336" s="194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</row>
    <row r="1337" spans="1:26" ht="18.75">
      <c r="A1337" s="192"/>
      <c r="B1337" s="193"/>
      <c r="C1337" s="194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</row>
    <row r="1338" spans="1:26" ht="18.75">
      <c r="A1338" s="192"/>
      <c r="B1338" s="193"/>
      <c r="C1338" s="194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</row>
    <row r="1339" spans="1:26" ht="18.75">
      <c r="A1339" s="192"/>
      <c r="B1339" s="193"/>
      <c r="C1339" s="194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</row>
    <row r="1340" spans="1:26" ht="18.75">
      <c r="A1340" s="192"/>
      <c r="B1340" s="193"/>
      <c r="C1340" s="194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</row>
    <row r="1341" spans="1:26" ht="18.75">
      <c r="A1341" s="192"/>
      <c r="B1341" s="193"/>
      <c r="C1341" s="194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</row>
    <row r="1342" spans="1:26" ht="18.75">
      <c r="A1342" s="192"/>
      <c r="B1342" s="193"/>
      <c r="C1342" s="194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</row>
    <row r="1343" spans="1:26" ht="18.75">
      <c r="A1343" s="192"/>
      <c r="B1343" s="193"/>
      <c r="C1343" s="194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</row>
    <row r="1344" spans="1:26" ht="18.75">
      <c r="A1344" s="192"/>
      <c r="B1344" s="193"/>
      <c r="C1344" s="194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</row>
    <row r="1345" spans="1:26" ht="18.75">
      <c r="A1345" s="192"/>
      <c r="B1345" s="193"/>
      <c r="C1345" s="194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</row>
    <row r="1346" spans="1:26" ht="18.75">
      <c r="A1346" s="192"/>
      <c r="B1346" s="193"/>
      <c r="C1346" s="194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</row>
    <row r="1347" spans="1:26" ht="18.75">
      <c r="A1347" s="192"/>
      <c r="B1347" s="193"/>
      <c r="C1347" s="194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</row>
    <row r="1348" spans="1:26" ht="18.75">
      <c r="A1348" s="192"/>
      <c r="B1348" s="193"/>
      <c r="C1348" s="194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</row>
    <row r="1349" spans="1:26" ht="18.75">
      <c r="A1349" s="192"/>
      <c r="B1349" s="193"/>
      <c r="C1349" s="194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</row>
    <row r="1350" spans="1:26" ht="18.75">
      <c r="A1350" s="192"/>
      <c r="B1350" s="193"/>
      <c r="C1350" s="194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</row>
    <row r="1351" spans="1:26" ht="18.75">
      <c r="A1351" s="192"/>
      <c r="B1351" s="193"/>
      <c r="C1351" s="194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</row>
    <row r="1352" spans="1:26" ht="18.75">
      <c r="A1352" s="192"/>
      <c r="B1352" s="193"/>
      <c r="C1352" s="194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</row>
    <row r="1353" spans="1:26" ht="18.75">
      <c r="A1353" s="192"/>
      <c r="B1353" s="193"/>
      <c r="C1353" s="194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</row>
    <row r="1354" spans="1:26" ht="18.75">
      <c r="A1354" s="192"/>
      <c r="B1354" s="193"/>
      <c r="C1354" s="194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</row>
    <row r="1355" spans="1:26" ht="18.75">
      <c r="A1355" s="192"/>
      <c r="B1355" s="193"/>
      <c r="C1355" s="194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</row>
    <row r="1356" spans="1:26" ht="18.75">
      <c r="A1356" s="192"/>
      <c r="B1356" s="193"/>
      <c r="C1356" s="194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</row>
    <row r="1357" spans="1:26" ht="18.75">
      <c r="A1357" s="192"/>
      <c r="B1357" s="193"/>
      <c r="C1357" s="194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</row>
    <row r="1358" spans="1:26" ht="18.75">
      <c r="A1358" s="192"/>
      <c r="B1358" s="193"/>
      <c r="C1358" s="194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</row>
    <row r="1359" spans="1:26" ht="18.75">
      <c r="A1359" s="192"/>
      <c r="B1359" s="193"/>
      <c r="C1359" s="194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</row>
    <row r="1360" spans="1:26" ht="18.75">
      <c r="A1360" s="192"/>
      <c r="B1360" s="193"/>
      <c r="C1360" s="194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</row>
    <row r="1361" spans="1:26" ht="18.75">
      <c r="A1361" s="192"/>
      <c r="B1361" s="193"/>
      <c r="C1361" s="194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</row>
    <row r="1362" spans="1:26" ht="18.75">
      <c r="A1362" s="192"/>
      <c r="B1362" s="193"/>
      <c r="C1362" s="194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</row>
    <row r="1363" spans="1:26" ht="18.75">
      <c r="A1363" s="192"/>
      <c r="B1363" s="193"/>
      <c r="C1363" s="194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</row>
    <row r="1364" spans="1:26" ht="18.75">
      <c r="A1364" s="192"/>
      <c r="B1364" s="193"/>
      <c r="C1364" s="194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</row>
    <row r="1365" spans="1:26" ht="18.75">
      <c r="A1365" s="192"/>
      <c r="B1365" s="193"/>
      <c r="C1365" s="194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</row>
    <row r="1366" spans="1:26" ht="18.75">
      <c r="A1366" s="192"/>
      <c r="B1366" s="193"/>
      <c r="C1366" s="194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</row>
    <row r="1367" spans="1:26" ht="18.75">
      <c r="A1367" s="192"/>
      <c r="B1367" s="193"/>
      <c r="C1367" s="194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</row>
    <row r="1368" spans="1:26" ht="18.75">
      <c r="A1368" s="192"/>
      <c r="B1368" s="193"/>
      <c r="C1368" s="194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</row>
    <row r="1369" spans="1:26" ht="18.75">
      <c r="A1369" s="192"/>
      <c r="B1369" s="193"/>
      <c r="C1369" s="194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</row>
    <row r="1370" spans="1:26" ht="18.75">
      <c r="A1370" s="192"/>
      <c r="B1370" s="193"/>
      <c r="C1370" s="194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</row>
    <row r="1371" spans="1:26" ht="18.75">
      <c r="A1371" s="192"/>
      <c r="B1371" s="193"/>
      <c r="C1371" s="194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</row>
    <row r="1372" spans="1:26" ht="18.75">
      <c r="A1372" s="192"/>
      <c r="B1372" s="193"/>
      <c r="C1372" s="194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</row>
    <row r="1373" spans="1:26" ht="18.75">
      <c r="A1373" s="192"/>
      <c r="B1373" s="193"/>
      <c r="C1373" s="194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</row>
    <row r="1374" spans="1:26" ht="18.75">
      <c r="A1374" s="192"/>
      <c r="B1374" s="193"/>
      <c r="C1374" s="194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</row>
    <row r="1375" spans="1:26" ht="18.75">
      <c r="A1375" s="192"/>
      <c r="B1375" s="193"/>
      <c r="C1375" s="194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</row>
    <row r="1376" spans="1:26" ht="18.75">
      <c r="A1376" s="192"/>
      <c r="B1376" s="193"/>
      <c r="C1376" s="194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</row>
    <row r="1377" spans="1:26" ht="18.75">
      <c r="A1377" s="192"/>
      <c r="B1377" s="193"/>
      <c r="C1377" s="194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</row>
    <row r="1378" spans="1:26" ht="18.75">
      <c r="A1378" s="192"/>
      <c r="B1378" s="193"/>
      <c r="C1378" s="194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</row>
    <row r="1379" spans="1:26" ht="18.75">
      <c r="A1379" s="192"/>
      <c r="B1379" s="193"/>
      <c r="C1379" s="194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</row>
    <row r="1380" spans="1:26" ht="18.75">
      <c r="A1380" s="192"/>
      <c r="B1380" s="193"/>
      <c r="C1380" s="194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</row>
    <row r="1381" spans="1:26" ht="18.75">
      <c r="A1381" s="192"/>
      <c r="B1381" s="193"/>
      <c r="C1381" s="194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</row>
    <row r="1382" spans="1:26" ht="18.75">
      <c r="A1382" s="192"/>
      <c r="B1382" s="193"/>
      <c r="C1382" s="194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</row>
    <row r="1383" spans="1:26" ht="18.75">
      <c r="A1383" s="192"/>
      <c r="B1383" s="193"/>
      <c r="C1383" s="194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</row>
    <row r="1384" spans="1:26" ht="18.75">
      <c r="A1384" s="192"/>
      <c r="B1384" s="193"/>
      <c r="C1384" s="194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</row>
    <row r="1385" spans="1:26" ht="18.75">
      <c r="A1385" s="192"/>
      <c r="B1385" s="193"/>
      <c r="C1385" s="194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</row>
    <row r="1386" spans="1:26" ht="18.75">
      <c r="A1386" s="192"/>
      <c r="B1386" s="193"/>
      <c r="C1386" s="194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</row>
    <row r="1387" spans="1:26" ht="18.75">
      <c r="A1387" s="192"/>
      <c r="B1387" s="193"/>
      <c r="C1387" s="194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</row>
    <row r="1388" spans="1:26" ht="18.75">
      <c r="A1388" s="192"/>
      <c r="B1388" s="193"/>
      <c r="C1388" s="194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</row>
    <row r="1389" spans="1:26" ht="18.75">
      <c r="A1389" s="192"/>
      <c r="B1389" s="193"/>
      <c r="C1389" s="194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</row>
    <row r="1390" spans="1:26" ht="18.75">
      <c r="A1390" s="192"/>
      <c r="B1390" s="193"/>
      <c r="C1390" s="194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</row>
    <row r="1391" spans="1:26" ht="18.75">
      <c r="A1391" s="192"/>
      <c r="B1391" s="193"/>
      <c r="C1391" s="194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</row>
    <row r="1392" spans="1:26" ht="18.75">
      <c r="A1392" s="192"/>
      <c r="B1392" s="193"/>
      <c r="C1392" s="194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</row>
    <row r="1393" spans="1:26" ht="18.75">
      <c r="A1393" s="192"/>
      <c r="B1393" s="193"/>
      <c r="C1393" s="194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</row>
    <row r="1394" spans="1:26" ht="18.75">
      <c r="A1394" s="192"/>
      <c r="B1394" s="193"/>
      <c r="C1394" s="194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</row>
    <row r="1395" spans="1:26" ht="18.75">
      <c r="A1395" s="192"/>
      <c r="B1395" s="193"/>
      <c r="C1395" s="194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</row>
    <row r="1396" spans="1:26" ht="18.75">
      <c r="A1396" s="192"/>
      <c r="B1396" s="193"/>
      <c r="C1396" s="194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</row>
    <row r="1397" spans="1:26" ht="18.75">
      <c r="A1397" s="192"/>
      <c r="B1397" s="193"/>
      <c r="C1397" s="194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</row>
    <row r="1398" spans="1:26" ht="18.75">
      <c r="A1398" s="192"/>
      <c r="B1398" s="193"/>
      <c r="C1398" s="194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</row>
    <row r="1399" spans="1:26" ht="18.75">
      <c r="A1399" s="192"/>
      <c r="B1399" s="193"/>
      <c r="C1399" s="194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</row>
    <row r="1400" spans="1:26" ht="18.75">
      <c r="A1400" s="192"/>
      <c r="B1400" s="193"/>
      <c r="C1400" s="194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</row>
    <row r="1401" spans="1:26" ht="18.75">
      <c r="A1401" s="192"/>
      <c r="B1401" s="193"/>
      <c r="C1401" s="194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</row>
    <row r="1402" spans="1:26" ht="18.75">
      <c r="A1402" s="192"/>
      <c r="B1402" s="193"/>
      <c r="C1402" s="194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</row>
    <row r="1403" spans="1:26" ht="18.75">
      <c r="A1403" s="192"/>
      <c r="B1403" s="193"/>
      <c r="C1403" s="194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</row>
    <row r="1404" spans="1:26" ht="18.75">
      <c r="A1404" s="192"/>
      <c r="B1404" s="193"/>
      <c r="C1404" s="194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</row>
    <row r="1405" spans="1:26" ht="18.75">
      <c r="A1405" s="192"/>
      <c r="B1405" s="193"/>
      <c r="C1405" s="194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</row>
    <row r="1406" spans="1:26" ht="18.75">
      <c r="A1406" s="192"/>
      <c r="B1406" s="193"/>
      <c r="C1406" s="194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</row>
    <row r="1407" spans="1:26" ht="18.75">
      <c r="A1407" s="192"/>
      <c r="B1407" s="193"/>
      <c r="C1407" s="194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</row>
    <row r="1408" spans="1:26" ht="18.75">
      <c r="A1408" s="192"/>
      <c r="B1408" s="193"/>
      <c r="C1408" s="194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</row>
    <row r="1409" spans="1:26" ht="18.75">
      <c r="A1409" s="192"/>
      <c r="B1409" s="193"/>
      <c r="C1409" s="194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</row>
    <row r="1410" spans="1:26" ht="18.75">
      <c r="A1410" s="192"/>
      <c r="B1410" s="193"/>
      <c r="C1410" s="194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</row>
    <row r="1411" spans="1:26" ht="18.75">
      <c r="A1411" s="192"/>
      <c r="B1411" s="193"/>
      <c r="C1411" s="194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</row>
    <row r="1412" spans="1:26" ht="18.75">
      <c r="A1412" s="192"/>
      <c r="B1412" s="193"/>
      <c r="C1412" s="194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</row>
    <row r="1413" spans="1:26" ht="18.75">
      <c r="A1413" s="192"/>
      <c r="B1413" s="193"/>
      <c r="C1413" s="194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</row>
    <row r="1414" spans="1:26" ht="18.75">
      <c r="A1414" s="192"/>
      <c r="B1414" s="193"/>
      <c r="C1414" s="194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</row>
    <row r="1415" spans="1:26" ht="18.75">
      <c r="A1415" s="192"/>
      <c r="B1415" s="193"/>
      <c r="C1415" s="194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</row>
    <row r="1416" spans="1:26" ht="18.75">
      <c r="A1416" s="192"/>
      <c r="B1416" s="193"/>
      <c r="C1416" s="194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</row>
    <row r="1417" spans="1:26" ht="18.75">
      <c r="A1417" s="192"/>
      <c r="B1417" s="193"/>
      <c r="C1417" s="194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</row>
    <row r="1418" spans="1:26" ht="18.75">
      <c r="A1418" s="192"/>
      <c r="B1418" s="193"/>
      <c r="C1418" s="194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</row>
    <row r="1419" spans="1:26" ht="18.75">
      <c r="A1419" s="192"/>
      <c r="B1419" s="193"/>
      <c r="C1419" s="194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</row>
    <row r="1420" spans="1:26" ht="18.75">
      <c r="A1420" s="192"/>
      <c r="B1420" s="193"/>
      <c r="C1420" s="194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</row>
    <row r="1421" spans="1:26" ht="18.75">
      <c r="A1421" s="192"/>
      <c r="B1421" s="193"/>
      <c r="C1421" s="194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</row>
    <row r="1422" spans="1:26" ht="18.75">
      <c r="A1422" s="192"/>
      <c r="B1422" s="193"/>
      <c r="C1422" s="194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</row>
    <row r="1423" spans="1:26" ht="18.75">
      <c r="A1423" s="192"/>
      <c r="B1423" s="193"/>
      <c r="C1423" s="194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</row>
    <row r="1424" spans="1:26" ht="18.75">
      <c r="A1424" s="192"/>
      <c r="B1424" s="193"/>
      <c r="C1424" s="194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</row>
    <row r="1425" spans="1:26" ht="18.75">
      <c r="A1425" s="192"/>
      <c r="B1425" s="193"/>
      <c r="C1425" s="194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</row>
    <row r="1426" spans="1:26" ht="18.75">
      <c r="A1426" s="192"/>
      <c r="B1426" s="193"/>
      <c r="C1426" s="194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</row>
    <row r="1427" spans="1:26" ht="18.75">
      <c r="A1427" s="192"/>
      <c r="B1427" s="193"/>
      <c r="C1427" s="194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</row>
    <row r="1428" spans="1:26" ht="18.75">
      <c r="A1428" s="192"/>
      <c r="B1428" s="193"/>
      <c r="C1428" s="194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</row>
    <row r="1429" spans="1:26" ht="18.75">
      <c r="A1429" s="192"/>
      <c r="B1429" s="193"/>
      <c r="C1429" s="194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</row>
    <row r="1430" spans="1:26" ht="18.75">
      <c r="A1430" s="192"/>
      <c r="B1430" s="193"/>
      <c r="C1430" s="194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</row>
    <row r="1431" spans="1:26" ht="18.75">
      <c r="A1431" s="192"/>
      <c r="B1431" s="193"/>
      <c r="C1431" s="194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</row>
    <row r="1432" spans="1:26" ht="18.75">
      <c r="A1432" s="192"/>
      <c r="B1432" s="193"/>
      <c r="C1432" s="194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</row>
    <row r="1433" spans="1:26" ht="18.75">
      <c r="A1433" s="192"/>
      <c r="B1433" s="193"/>
      <c r="C1433" s="194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</row>
    <row r="1434" spans="1:26" ht="18.75">
      <c r="A1434" s="192"/>
      <c r="B1434" s="193"/>
      <c r="C1434" s="194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</row>
    <row r="1435" spans="1:26" ht="18.75">
      <c r="A1435" s="192"/>
      <c r="B1435" s="193"/>
      <c r="C1435" s="194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</row>
    <row r="1436" spans="1:26" ht="18.75">
      <c r="A1436" s="192"/>
      <c r="B1436" s="193"/>
      <c r="C1436" s="194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</row>
    <row r="1437" spans="1:26" ht="18.75">
      <c r="A1437" s="192"/>
      <c r="B1437" s="193"/>
      <c r="C1437" s="194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</row>
    <row r="1438" spans="1:26" ht="18.75">
      <c r="A1438" s="192"/>
      <c r="B1438" s="193"/>
      <c r="C1438" s="194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</row>
    <row r="1439" spans="1:26" ht="18.75">
      <c r="A1439" s="192"/>
      <c r="B1439" s="193"/>
      <c r="C1439" s="194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</row>
    <row r="1440" spans="1:26" ht="18.75">
      <c r="A1440" s="192"/>
      <c r="B1440" s="193"/>
      <c r="C1440" s="194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</row>
    <row r="1441" spans="1:26" ht="18.75">
      <c r="A1441" s="192"/>
      <c r="B1441" s="193"/>
      <c r="C1441" s="194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</row>
    <row r="1442" spans="1:26" ht="18.75">
      <c r="A1442" s="192"/>
      <c r="B1442" s="193"/>
      <c r="C1442" s="194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</row>
    <row r="1443" spans="1:26" ht="18.75">
      <c r="A1443" s="192"/>
      <c r="B1443" s="193"/>
      <c r="C1443" s="194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</row>
    <row r="1444" spans="1:26" ht="18.75">
      <c r="A1444" s="192"/>
      <c r="B1444" s="193"/>
      <c r="C1444" s="194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</row>
    <row r="1445" spans="1:26" ht="18.75">
      <c r="A1445" s="192"/>
      <c r="B1445" s="193"/>
      <c r="C1445" s="194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</row>
    <row r="1446" spans="1:26" ht="18.75">
      <c r="A1446" s="192"/>
      <c r="B1446" s="193"/>
      <c r="C1446" s="194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</row>
    <row r="1447" spans="1:26" ht="18.75">
      <c r="A1447" s="192"/>
      <c r="B1447" s="193"/>
      <c r="C1447" s="194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</row>
    <row r="1448" spans="1:26" ht="18.75">
      <c r="A1448" s="192"/>
      <c r="B1448" s="193"/>
      <c r="C1448" s="194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</row>
    <row r="1449" spans="1:26" ht="18.75">
      <c r="A1449" s="192"/>
      <c r="B1449" s="193"/>
      <c r="C1449" s="194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</row>
    <row r="1450" spans="1:26" ht="18.75">
      <c r="A1450" s="192"/>
      <c r="B1450" s="193"/>
      <c r="C1450" s="194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</row>
    <row r="1451" spans="1:26" ht="18.75">
      <c r="A1451" s="192"/>
      <c r="B1451" s="193"/>
      <c r="C1451" s="194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</row>
    <row r="1452" spans="1:26" ht="18.75">
      <c r="A1452" s="192"/>
      <c r="B1452" s="193"/>
      <c r="C1452" s="194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</row>
    <row r="1453" spans="1:26" ht="18.75">
      <c r="A1453" s="192"/>
      <c r="B1453" s="193"/>
      <c r="C1453" s="194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</row>
    <row r="1454" spans="1:26" ht="18.75">
      <c r="A1454" s="192"/>
      <c r="B1454" s="193"/>
      <c r="C1454" s="194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</row>
    <row r="1455" spans="1:26" ht="18.75">
      <c r="A1455" s="192"/>
      <c r="B1455" s="193"/>
      <c r="C1455" s="194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</row>
    <row r="1456" spans="1:26" ht="18.75">
      <c r="A1456" s="192"/>
      <c r="B1456" s="193"/>
      <c r="C1456" s="194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</row>
    <row r="1457" spans="1:26" ht="18.75">
      <c r="A1457" s="192"/>
      <c r="B1457" s="193"/>
      <c r="C1457" s="194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</row>
    <row r="1458" spans="1:26" ht="18.75">
      <c r="A1458" s="192"/>
      <c r="B1458" s="193"/>
      <c r="C1458" s="194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</row>
    <row r="1459" spans="1:26" ht="18.75">
      <c r="A1459" s="192"/>
      <c r="B1459" s="193"/>
      <c r="C1459" s="194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</row>
    <row r="1460" spans="1:26" ht="18.75">
      <c r="A1460" s="192"/>
      <c r="B1460" s="193"/>
      <c r="C1460" s="194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</row>
    <row r="1461" spans="1:26" ht="18.75">
      <c r="A1461" s="192"/>
      <c r="B1461" s="193"/>
      <c r="C1461" s="194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</row>
    <row r="1462" spans="1:26" ht="18.75">
      <c r="A1462" s="192"/>
      <c r="B1462" s="193"/>
      <c r="C1462" s="194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</row>
    <row r="1463" spans="1:26" ht="18.75">
      <c r="A1463" s="192"/>
      <c r="B1463" s="193"/>
      <c r="C1463" s="194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</row>
    <row r="1464" spans="1:26" ht="18.75">
      <c r="A1464" s="192"/>
      <c r="B1464" s="193"/>
      <c r="C1464" s="194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</row>
    <row r="1465" spans="1:26" ht="18.75">
      <c r="A1465" s="192"/>
      <c r="B1465" s="193"/>
      <c r="C1465" s="194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</row>
    <row r="1466" spans="1:26" ht="18.75">
      <c r="A1466" s="192"/>
      <c r="B1466" s="193"/>
      <c r="C1466" s="194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</row>
    <row r="1467" spans="1:26" ht="18.75">
      <c r="A1467" s="192"/>
      <c r="B1467" s="193"/>
      <c r="C1467" s="194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</row>
    <row r="1468" spans="1:26" ht="18.75">
      <c r="A1468" s="192"/>
      <c r="B1468" s="193"/>
      <c r="C1468" s="194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</row>
    <row r="1469" spans="1:26" ht="18.75">
      <c r="A1469" s="192"/>
      <c r="B1469" s="193"/>
      <c r="C1469" s="194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</row>
    <row r="1470" spans="1:26" ht="18.75">
      <c r="A1470" s="192"/>
      <c r="B1470" s="193"/>
      <c r="C1470" s="194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</row>
    <row r="1471" spans="1:26" ht="18.75">
      <c r="A1471" s="192"/>
      <c r="B1471" s="193"/>
      <c r="C1471" s="194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</row>
    <row r="1472" spans="1:26" ht="18.75">
      <c r="A1472" s="192"/>
      <c r="B1472" s="193"/>
      <c r="C1472" s="194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</row>
    <row r="1473" spans="1:26" ht="18.75">
      <c r="A1473" s="192"/>
      <c r="B1473" s="193"/>
      <c r="C1473" s="194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</row>
    <row r="1474" spans="1:26" ht="18.75">
      <c r="A1474" s="192"/>
      <c r="B1474" s="193"/>
      <c r="C1474" s="194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</row>
    <row r="1475" spans="1:26" ht="18.75">
      <c r="A1475" s="192"/>
      <c r="B1475" s="193"/>
      <c r="C1475" s="194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</row>
    <row r="1476" spans="1:26" ht="18.75">
      <c r="A1476" s="192"/>
      <c r="B1476" s="193"/>
      <c r="C1476" s="194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</row>
    <row r="1477" spans="1:26" ht="18.75">
      <c r="A1477" s="192"/>
      <c r="B1477" s="193"/>
      <c r="C1477" s="194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</row>
    <row r="1478" spans="1:26" ht="18.75">
      <c r="A1478" s="192"/>
      <c r="B1478" s="193"/>
      <c r="C1478" s="194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</row>
    <row r="1479" spans="1:26" ht="18.75">
      <c r="A1479" s="192"/>
      <c r="B1479" s="193"/>
      <c r="C1479" s="194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</row>
    <row r="1480" spans="1:26" ht="18.75">
      <c r="A1480" s="192"/>
      <c r="B1480" s="193"/>
      <c r="C1480" s="194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</row>
    <row r="1481" spans="1:26" ht="18.75">
      <c r="A1481" s="192"/>
      <c r="B1481" s="193"/>
      <c r="C1481" s="194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</row>
    <row r="1482" spans="1:26" ht="18.75">
      <c r="A1482" s="192"/>
      <c r="B1482" s="193"/>
      <c r="C1482" s="194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</row>
    <row r="1483" spans="1:26" ht="18.75">
      <c r="A1483" s="192"/>
      <c r="B1483" s="193"/>
      <c r="C1483" s="194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</row>
    <row r="1484" spans="1:26" ht="18.75">
      <c r="A1484" s="192"/>
      <c r="B1484" s="193"/>
      <c r="C1484" s="194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</row>
    <row r="1485" spans="1:26" ht="18.75">
      <c r="A1485" s="192"/>
      <c r="B1485" s="193"/>
      <c r="C1485" s="194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</row>
    <row r="1486" spans="1:26" ht="18.75">
      <c r="A1486" s="192"/>
      <c r="B1486" s="193"/>
      <c r="C1486" s="194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</row>
    <row r="1487" spans="1:26" ht="18.75">
      <c r="A1487" s="192"/>
      <c r="B1487" s="193"/>
      <c r="C1487" s="194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</row>
    <row r="1488" spans="1:26" ht="18.75">
      <c r="A1488" s="192"/>
      <c r="B1488" s="193"/>
      <c r="C1488" s="194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</row>
    <row r="1489" spans="1:26" ht="18.75">
      <c r="A1489" s="192"/>
      <c r="B1489" s="193"/>
      <c r="C1489" s="194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</row>
    <row r="1490" spans="1:26" ht="18.75">
      <c r="A1490" s="192"/>
      <c r="B1490" s="193"/>
      <c r="C1490" s="194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</row>
    <row r="1491" spans="1:26" ht="18.75">
      <c r="A1491" s="192"/>
      <c r="B1491" s="193"/>
      <c r="C1491" s="194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</row>
    <row r="1492" spans="1:26" ht="18.75">
      <c r="A1492" s="192"/>
      <c r="B1492" s="193"/>
      <c r="C1492" s="194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</row>
    <row r="1493" spans="1:26" ht="18.75">
      <c r="A1493" s="192"/>
      <c r="B1493" s="193"/>
      <c r="C1493" s="194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</row>
    <row r="1494" spans="1:26" ht="18.75">
      <c r="A1494" s="192"/>
      <c r="B1494" s="193"/>
      <c r="C1494" s="194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</row>
    <row r="1495" spans="1:26" ht="18.75">
      <c r="A1495" s="192"/>
      <c r="B1495" s="193"/>
      <c r="C1495" s="194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</row>
    <row r="1496" spans="1:26" ht="18.75">
      <c r="A1496" s="192"/>
      <c r="B1496" s="193"/>
      <c r="C1496" s="194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</row>
    <row r="1497" spans="1:26" ht="18.75">
      <c r="A1497" s="192"/>
      <c r="B1497" s="193"/>
      <c r="C1497" s="194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</row>
    <row r="1498" spans="1:26" ht="18.75">
      <c r="A1498" s="192"/>
      <c r="B1498" s="193"/>
      <c r="C1498" s="194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</row>
    <row r="1499" spans="1:26" ht="18.75">
      <c r="A1499" s="192"/>
      <c r="B1499" s="193"/>
      <c r="C1499" s="194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</row>
    <row r="1500" spans="1:26" ht="18.75">
      <c r="A1500" s="192"/>
      <c r="B1500" s="193"/>
      <c r="C1500" s="194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</row>
    <row r="1501" spans="1:26" ht="18.75">
      <c r="A1501" s="192"/>
      <c r="B1501" s="193"/>
      <c r="C1501" s="194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</row>
    <row r="1502" spans="1:26" ht="18.75">
      <c r="A1502" s="192"/>
      <c r="B1502" s="193"/>
      <c r="C1502" s="194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</row>
    <row r="1503" spans="1:26" ht="18.75">
      <c r="A1503" s="192"/>
      <c r="B1503" s="193"/>
      <c r="C1503" s="194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</row>
    <row r="1504" spans="1:26" ht="18.75">
      <c r="A1504" s="192"/>
      <c r="B1504" s="193"/>
      <c r="C1504" s="194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</row>
    <row r="1505" spans="1:26" ht="18.75">
      <c r="A1505" s="192"/>
      <c r="B1505" s="193"/>
      <c r="C1505" s="194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</row>
    <row r="1506" spans="1:26" ht="18.75">
      <c r="A1506" s="192"/>
      <c r="B1506" s="193"/>
      <c r="C1506" s="194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</row>
    <row r="1507" spans="1:26" ht="18.75">
      <c r="A1507" s="192"/>
      <c r="B1507" s="193"/>
      <c r="C1507" s="194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</row>
    <row r="1508" spans="1:26" ht="18.75">
      <c r="A1508" s="192"/>
      <c r="B1508" s="193"/>
      <c r="C1508" s="194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</row>
    <row r="1509" spans="1:26" ht="18.75">
      <c r="A1509" s="192"/>
      <c r="B1509" s="193"/>
      <c r="C1509" s="194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</row>
    <row r="1510" spans="1:26" ht="18.75">
      <c r="A1510" s="192"/>
      <c r="B1510" s="193"/>
      <c r="C1510" s="194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</row>
    <row r="1511" spans="1:26" ht="18.75">
      <c r="A1511" s="192"/>
      <c r="B1511" s="193"/>
      <c r="C1511" s="194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</row>
    <row r="1512" spans="1:26" ht="18.75">
      <c r="A1512" s="192"/>
      <c r="B1512" s="193"/>
      <c r="C1512" s="194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</row>
    <row r="1513" spans="1:26" ht="18.75">
      <c r="A1513" s="192"/>
      <c r="B1513" s="193"/>
      <c r="C1513" s="194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</row>
    <row r="1514" spans="1:26" ht="18.75">
      <c r="A1514" s="192"/>
      <c r="B1514" s="193"/>
      <c r="C1514" s="194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</row>
    <row r="1515" spans="1:26" ht="18.75">
      <c r="A1515" s="192"/>
      <c r="B1515" s="193"/>
      <c r="C1515" s="194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</row>
    <row r="1516" spans="1:26" ht="18.75">
      <c r="A1516" s="192"/>
      <c r="B1516" s="193"/>
      <c r="C1516" s="194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</row>
    <row r="1517" spans="1:26" ht="18.75">
      <c r="A1517" s="192"/>
      <c r="B1517" s="193"/>
      <c r="C1517" s="194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</row>
    <row r="1518" spans="1:26" ht="18.75">
      <c r="A1518" s="192"/>
      <c r="B1518" s="193"/>
      <c r="C1518" s="194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</row>
    <row r="1519" spans="1:26" ht="18.75">
      <c r="A1519" s="192"/>
      <c r="B1519" s="193"/>
      <c r="C1519" s="194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</row>
    <row r="1520" spans="1:26" ht="18.75">
      <c r="A1520" s="192"/>
      <c r="B1520" s="193"/>
      <c r="C1520" s="194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</row>
    <row r="1521" spans="1:26" ht="18.75">
      <c r="A1521" s="192"/>
      <c r="B1521" s="193"/>
      <c r="C1521" s="194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</row>
    <row r="1522" spans="1:26" ht="18.75">
      <c r="A1522" s="192"/>
      <c r="B1522" s="193"/>
      <c r="C1522" s="194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</row>
    <row r="1523" spans="1:26" ht="18.75">
      <c r="A1523" s="192"/>
      <c r="B1523" s="193"/>
      <c r="C1523" s="194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</row>
    <row r="1524" spans="1:26" ht="18.75">
      <c r="A1524" s="192"/>
      <c r="B1524" s="193"/>
      <c r="C1524" s="194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</row>
    <row r="1525" spans="1:26" ht="18.75">
      <c r="A1525" s="192"/>
      <c r="B1525" s="193"/>
      <c r="C1525" s="194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</row>
    <row r="1526" spans="1:26" ht="18.75">
      <c r="A1526" s="192"/>
      <c r="B1526" s="193"/>
      <c r="C1526" s="194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</row>
    <row r="1527" spans="1:26" ht="18.75">
      <c r="A1527" s="192"/>
      <c r="B1527" s="193"/>
      <c r="C1527" s="194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</row>
    <row r="1528" spans="1:26" ht="18.75">
      <c r="A1528" s="192"/>
      <c r="B1528" s="193"/>
      <c r="C1528" s="194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</row>
    <row r="1529" spans="1:26" ht="18.75">
      <c r="A1529" s="192"/>
      <c r="B1529" s="193"/>
      <c r="C1529" s="194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</row>
    <row r="1530" spans="1:26" ht="18.75">
      <c r="A1530" s="192"/>
      <c r="B1530" s="193"/>
      <c r="C1530" s="194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</row>
    <row r="1531" spans="1:26" ht="18.75">
      <c r="A1531" s="192"/>
      <c r="B1531" s="193"/>
      <c r="C1531" s="194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</row>
    <row r="1532" spans="1:26" ht="18.75">
      <c r="A1532" s="192"/>
      <c r="B1532" s="193"/>
      <c r="C1532" s="194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</row>
    <row r="1533" spans="1:26" ht="18.75">
      <c r="A1533" s="192"/>
      <c r="B1533" s="193"/>
      <c r="C1533" s="194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</row>
    <row r="1534" spans="1:26" ht="18.75">
      <c r="A1534" s="192"/>
      <c r="B1534" s="193"/>
      <c r="C1534" s="194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</row>
    <row r="1535" spans="1:26" ht="18.75">
      <c r="A1535" s="192"/>
      <c r="B1535" s="193"/>
      <c r="C1535" s="194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</row>
    <row r="1536" spans="1:26" ht="18.75">
      <c r="A1536" s="192"/>
      <c r="B1536" s="193"/>
      <c r="C1536" s="194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</row>
    <row r="1537" spans="1:26" ht="18.75">
      <c r="A1537" s="192"/>
      <c r="B1537" s="193"/>
      <c r="C1537" s="194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</row>
    <row r="1538" spans="1:26" ht="18.75">
      <c r="A1538" s="192"/>
      <c r="B1538" s="193"/>
      <c r="C1538" s="194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</row>
    <row r="1539" spans="1:26" ht="18.75">
      <c r="A1539" s="192"/>
      <c r="B1539" s="193"/>
      <c r="C1539" s="194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</row>
    <row r="1540" spans="1:26" ht="18.75">
      <c r="A1540" s="192"/>
      <c r="B1540" s="193"/>
      <c r="C1540" s="194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</row>
    <row r="1541" spans="1:26" ht="18.75">
      <c r="A1541" s="192"/>
      <c r="B1541" s="193"/>
      <c r="C1541" s="194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</row>
    <row r="1542" spans="1:26" ht="18.75">
      <c r="A1542" s="192"/>
      <c r="B1542" s="193"/>
      <c r="C1542" s="194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</row>
    <row r="1543" spans="1:26" ht="18.75">
      <c r="A1543" s="192"/>
      <c r="B1543" s="193"/>
      <c r="C1543" s="194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</row>
    <row r="1544" spans="1:26" ht="18.75">
      <c r="A1544" s="192"/>
      <c r="B1544" s="193"/>
      <c r="C1544" s="194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</row>
    <row r="1545" spans="1:26" ht="18.75">
      <c r="A1545" s="192"/>
      <c r="B1545" s="193"/>
      <c r="C1545" s="194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</row>
    <row r="1546" spans="1:26" ht="18.75">
      <c r="A1546" s="192"/>
      <c r="B1546" s="193"/>
      <c r="C1546" s="194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</row>
    <row r="1547" spans="1:26" ht="18.75">
      <c r="A1547" s="192"/>
      <c r="B1547" s="193"/>
      <c r="C1547" s="194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</row>
    <row r="1548" spans="1:26" ht="18.75">
      <c r="A1548" s="192"/>
      <c r="B1548" s="193"/>
      <c r="C1548" s="194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</row>
    <row r="1549" spans="1:26" ht="18.75">
      <c r="A1549" s="192"/>
      <c r="B1549" s="193"/>
      <c r="C1549" s="194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</row>
    <row r="1550" spans="1:26" ht="18.75">
      <c r="A1550" s="192"/>
      <c r="B1550" s="193"/>
      <c r="C1550" s="194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</row>
    <row r="1551" spans="1:26" ht="18.75">
      <c r="A1551" s="192"/>
      <c r="B1551" s="193"/>
      <c r="C1551" s="194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</row>
    <row r="1552" spans="1:26" ht="18.75">
      <c r="A1552" s="192"/>
      <c r="B1552" s="193"/>
      <c r="C1552" s="194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</row>
    <row r="1553" spans="1:26" ht="18.75">
      <c r="A1553" s="192"/>
      <c r="B1553" s="193"/>
      <c r="C1553" s="194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</row>
    <row r="1554" spans="1:26" ht="18.75">
      <c r="A1554" s="192"/>
      <c r="B1554" s="193"/>
      <c r="C1554" s="194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</row>
    <row r="1555" spans="1:26" ht="18.75">
      <c r="A1555" s="192"/>
      <c r="B1555" s="193"/>
      <c r="C1555" s="194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</row>
    <row r="1556" spans="1:26" ht="18.75">
      <c r="A1556" s="192"/>
      <c r="B1556" s="193"/>
      <c r="C1556" s="194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</row>
    <row r="1557" spans="1:26" ht="18.75">
      <c r="A1557" s="192"/>
      <c r="B1557" s="193"/>
      <c r="C1557" s="194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</row>
    <row r="1558" spans="1:26" ht="18.75">
      <c r="A1558" s="192"/>
      <c r="B1558" s="193"/>
      <c r="C1558" s="194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</row>
    <row r="1559" spans="1:26" ht="18.75">
      <c r="A1559" s="192"/>
      <c r="B1559" s="193"/>
      <c r="C1559" s="194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</row>
    <row r="1560" spans="1:26" ht="18.75">
      <c r="A1560" s="192"/>
      <c r="B1560" s="193"/>
      <c r="C1560" s="194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</row>
    <row r="1561" spans="1:26" ht="18.75">
      <c r="A1561" s="192"/>
      <c r="B1561" s="193"/>
      <c r="C1561" s="194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</row>
    <row r="1562" spans="1:26" ht="18.75">
      <c r="A1562" s="192"/>
      <c r="B1562" s="193"/>
      <c r="C1562" s="194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</row>
    <row r="1563" spans="1:26" ht="18.75">
      <c r="A1563" s="192"/>
      <c r="B1563" s="193"/>
      <c r="C1563" s="194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</row>
    <row r="1564" spans="1:26" ht="18.75">
      <c r="A1564" s="192"/>
      <c r="B1564" s="193"/>
      <c r="C1564" s="194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</row>
    <row r="1565" spans="1:26" ht="18.75">
      <c r="A1565" s="192"/>
      <c r="B1565" s="193"/>
      <c r="C1565" s="194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</row>
    <row r="1566" spans="1:26" ht="18.75">
      <c r="A1566" s="192"/>
      <c r="B1566" s="193"/>
      <c r="C1566" s="194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</row>
    <row r="1567" spans="1:26" ht="18.75">
      <c r="A1567" s="192"/>
      <c r="B1567" s="193"/>
      <c r="C1567" s="194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</row>
    <row r="1568" spans="1:26" ht="18.75">
      <c r="A1568" s="192"/>
      <c r="B1568" s="193"/>
      <c r="C1568" s="194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</row>
    <row r="1569" spans="1:26" ht="18.75">
      <c r="A1569" s="192"/>
      <c r="B1569" s="193"/>
      <c r="C1569" s="194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</row>
    <row r="1570" spans="1:26" ht="18.75">
      <c r="A1570" s="192"/>
      <c r="B1570" s="193"/>
      <c r="C1570" s="194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</row>
    <row r="1571" spans="1:26" ht="18.75">
      <c r="A1571" s="192"/>
      <c r="B1571" s="193"/>
      <c r="C1571" s="194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</row>
    <row r="1572" spans="1:26" ht="18.75">
      <c r="A1572" s="192"/>
      <c r="B1572" s="193"/>
      <c r="C1572" s="194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</row>
    <row r="1573" spans="1:26" ht="18.75">
      <c r="A1573" s="192"/>
      <c r="B1573" s="193"/>
      <c r="C1573" s="194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</row>
    <row r="1574" spans="1:26" ht="18.75">
      <c r="A1574" s="192"/>
      <c r="B1574" s="193"/>
      <c r="C1574" s="194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</row>
    <row r="1575" spans="1:26" ht="18.75">
      <c r="A1575" s="192"/>
      <c r="B1575" s="193"/>
      <c r="C1575" s="194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</row>
    <row r="1576" spans="1:26" ht="18.75">
      <c r="A1576" s="192"/>
      <c r="B1576" s="193"/>
      <c r="C1576" s="194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</row>
    <row r="1577" spans="1:26" ht="18.75">
      <c r="A1577" s="192"/>
      <c r="B1577" s="193"/>
      <c r="C1577" s="194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</row>
    <row r="1578" spans="1:26" ht="18.75">
      <c r="A1578" s="192"/>
      <c r="B1578" s="193"/>
      <c r="C1578" s="194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</row>
    <row r="1579" spans="1:26" ht="18.75">
      <c r="A1579" s="192"/>
      <c r="B1579" s="193"/>
      <c r="C1579" s="194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</row>
    <row r="1580" spans="1:26" ht="18.75">
      <c r="A1580" s="192"/>
      <c r="B1580" s="193"/>
      <c r="C1580" s="194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</row>
    <row r="1581" spans="1:26" ht="18.75">
      <c r="A1581" s="192"/>
      <c r="B1581" s="193"/>
      <c r="C1581" s="194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</row>
    <row r="1582" spans="1:26" ht="18.75">
      <c r="A1582" s="192"/>
      <c r="B1582" s="193"/>
      <c r="C1582" s="194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</row>
    <row r="1583" spans="1:26" ht="18.75">
      <c r="A1583" s="192"/>
      <c r="B1583" s="193"/>
      <c r="C1583" s="194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</row>
    <row r="1584" spans="1:26" ht="18.75">
      <c r="A1584" s="192"/>
      <c r="B1584" s="193"/>
      <c r="C1584" s="194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</row>
    <row r="1585" spans="1:26" ht="18.75">
      <c r="A1585" s="192"/>
      <c r="B1585" s="193"/>
      <c r="C1585" s="194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</row>
    <row r="1586" spans="1:26" ht="18.75">
      <c r="A1586" s="192"/>
      <c r="B1586" s="193"/>
      <c r="C1586" s="194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</row>
    <row r="1587" spans="1:26" ht="18.75">
      <c r="A1587" s="192"/>
      <c r="B1587" s="193"/>
      <c r="C1587" s="194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</row>
    <row r="1588" spans="1:26" ht="18.75">
      <c r="A1588" s="192"/>
      <c r="B1588" s="193"/>
      <c r="C1588" s="194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</row>
    <row r="1589" spans="1:26" ht="18.75">
      <c r="A1589" s="192"/>
      <c r="B1589" s="193"/>
      <c r="C1589" s="194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</row>
    <row r="1590" spans="1:26" ht="18.75">
      <c r="A1590" s="192"/>
      <c r="B1590" s="193"/>
      <c r="C1590" s="194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</row>
    <row r="1591" spans="1:26" ht="18.75">
      <c r="A1591" s="192"/>
      <c r="B1591" s="193"/>
      <c r="C1591" s="194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</row>
    <row r="1592" spans="1:26" ht="18.75">
      <c r="A1592" s="192"/>
      <c r="B1592" s="193"/>
      <c r="C1592" s="194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</row>
    <row r="1593" spans="1:26" ht="18.75">
      <c r="A1593" s="192"/>
      <c r="B1593" s="193"/>
      <c r="C1593" s="194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</row>
    <row r="1594" spans="1:26" ht="18.75">
      <c r="A1594" s="192"/>
      <c r="B1594" s="193"/>
      <c r="C1594" s="194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</row>
    <row r="1595" spans="1:26" ht="18.75">
      <c r="A1595" s="192"/>
      <c r="B1595" s="193"/>
      <c r="C1595" s="194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</row>
    <row r="1596" spans="1:26" ht="18.75">
      <c r="A1596" s="192"/>
      <c r="B1596" s="193"/>
      <c r="C1596" s="194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</row>
    <row r="1597" spans="1:26" ht="18.75">
      <c r="A1597" s="192"/>
      <c r="B1597" s="193"/>
      <c r="C1597" s="194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</row>
    <row r="1598" spans="1:26" ht="18.75">
      <c r="A1598" s="192"/>
      <c r="B1598" s="193"/>
      <c r="C1598" s="194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</row>
    <row r="1599" spans="1:26" ht="18.75">
      <c r="A1599" s="192"/>
      <c r="B1599" s="193"/>
      <c r="C1599" s="194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</row>
    <row r="1600" spans="1:26" ht="18.75">
      <c r="A1600" s="192"/>
      <c r="B1600" s="193"/>
      <c r="C1600" s="194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</row>
    <row r="1601" spans="1:26" ht="18.75">
      <c r="A1601" s="192"/>
      <c r="B1601" s="193"/>
      <c r="C1601" s="194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</row>
    <row r="1602" spans="1:26" ht="18.75">
      <c r="A1602" s="192"/>
      <c r="B1602" s="193"/>
      <c r="C1602" s="194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</row>
    <row r="1603" spans="1:26" ht="18.75">
      <c r="A1603" s="192"/>
      <c r="B1603" s="193"/>
      <c r="C1603" s="194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</row>
    <row r="1604" spans="1:26" ht="18.75">
      <c r="A1604" s="192"/>
      <c r="B1604" s="193"/>
      <c r="C1604" s="194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</row>
    <row r="1605" spans="1:26" ht="18.75">
      <c r="A1605" s="192"/>
      <c r="B1605" s="193"/>
      <c r="C1605" s="194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</row>
    <row r="1606" spans="1:26" ht="18.75">
      <c r="A1606" s="192"/>
      <c r="B1606" s="193"/>
      <c r="C1606" s="194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</row>
    <row r="1607" spans="1:26" ht="18.75">
      <c r="A1607" s="192"/>
      <c r="B1607" s="193"/>
      <c r="C1607" s="194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</row>
    <row r="1608" spans="1:26" ht="18.75">
      <c r="A1608" s="192"/>
      <c r="B1608" s="193"/>
      <c r="C1608" s="194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</row>
    <row r="1609" spans="1:26" ht="18.75">
      <c r="A1609" s="192"/>
      <c r="B1609" s="193"/>
      <c r="C1609" s="194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</row>
    <row r="1610" spans="1:26" ht="18.75">
      <c r="A1610" s="192"/>
      <c r="B1610" s="193"/>
      <c r="C1610" s="194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</row>
    <row r="1611" spans="1:26" ht="18.75">
      <c r="A1611" s="192"/>
      <c r="B1611" s="193"/>
      <c r="C1611" s="194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</row>
    <row r="1612" spans="1:26" ht="18.75">
      <c r="A1612" s="192"/>
      <c r="B1612" s="193"/>
      <c r="C1612" s="194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</row>
    <row r="1613" spans="1:26" ht="18.75">
      <c r="A1613" s="192"/>
      <c r="B1613" s="193"/>
      <c r="C1613" s="194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</row>
    <row r="1614" spans="1:26" ht="18.75">
      <c r="A1614" s="192"/>
      <c r="B1614" s="193"/>
      <c r="C1614" s="194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</row>
    <row r="1615" spans="1:26" ht="18.75">
      <c r="A1615" s="192"/>
      <c r="B1615" s="193"/>
      <c r="C1615" s="194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</row>
    <row r="1616" spans="1:26" ht="18.75">
      <c r="A1616" s="192"/>
      <c r="B1616" s="193"/>
      <c r="C1616" s="194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</row>
    <row r="1617" spans="1:26" ht="18.75">
      <c r="A1617" s="192"/>
      <c r="B1617" s="193"/>
      <c r="C1617" s="194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</row>
    <row r="1618" spans="1:26" ht="18.75">
      <c r="A1618" s="192"/>
      <c r="B1618" s="193"/>
      <c r="C1618" s="194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</row>
    <row r="1619" spans="1:26" ht="18.75">
      <c r="A1619" s="192"/>
      <c r="B1619" s="193"/>
      <c r="C1619" s="194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</row>
    <row r="1620" spans="1:26" ht="18.75">
      <c r="A1620" s="192"/>
      <c r="B1620" s="193"/>
      <c r="C1620" s="194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</row>
    <row r="1621" spans="1:26" ht="18.75">
      <c r="A1621" s="192"/>
      <c r="B1621" s="193"/>
      <c r="C1621" s="194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</row>
    <row r="1622" spans="1:26" ht="18.75">
      <c r="A1622" s="192"/>
      <c r="B1622" s="193"/>
      <c r="C1622" s="194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</row>
    <row r="1623" spans="1:26" ht="18.75">
      <c r="A1623" s="192"/>
      <c r="B1623" s="193"/>
      <c r="C1623" s="194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</row>
    <row r="1624" spans="1:26" ht="18.75">
      <c r="A1624" s="192"/>
      <c r="B1624" s="193"/>
      <c r="C1624" s="194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</row>
    <row r="1625" spans="1:26" ht="18.75">
      <c r="A1625" s="192"/>
      <c r="B1625" s="193"/>
      <c r="C1625" s="194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</row>
    <row r="1626" spans="1:26" ht="18.75">
      <c r="A1626" s="192"/>
      <c r="B1626" s="193"/>
      <c r="C1626" s="194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</row>
    <row r="1627" spans="1:26" ht="18.75">
      <c r="A1627" s="192"/>
      <c r="B1627" s="193"/>
      <c r="C1627" s="194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</row>
    <row r="1628" spans="1:26" ht="18.75">
      <c r="A1628" s="192"/>
      <c r="B1628" s="193"/>
      <c r="C1628" s="194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</row>
    <row r="1629" spans="1:26" ht="18.75">
      <c r="A1629" s="192"/>
      <c r="B1629" s="193"/>
      <c r="C1629" s="194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</row>
    <row r="1630" spans="1:26" ht="18.75">
      <c r="A1630" s="192"/>
      <c r="B1630" s="193"/>
      <c r="C1630" s="194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</row>
    <row r="1631" spans="1:26" ht="18.75">
      <c r="A1631" s="192"/>
      <c r="B1631" s="193"/>
      <c r="C1631" s="194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</row>
    <row r="1632" spans="1:26" ht="18.75">
      <c r="A1632" s="192"/>
      <c r="B1632" s="193"/>
      <c r="C1632" s="194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</row>
    <row r="1633" spans="1:26" ht="18.75">
      <c r="A1633" s="192"/>
      <c r="B1633" s="193"/>
      <c r="C1633" s="194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</row>
    <row r="1634" spans="1:26" ht="18.75">
      <c r="A1634" s="192"/>
      <c r="B1634" s="193"/>
      <c r="C1634" s="194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</row>
    <row r="1635" spans="1:26" ht="18.75">
      <c r="A1635" s="192"/>
      <c r="B1635" s="193"/>
      <c r="C1635" s="194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</row>
    <row r="1636" spans="1:26" ht="18.75">
      <c r="A1636" s="192"/>
      <c r="B1636" s="193"/>
      <c r="C1636" s="194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</row>
    <row r="1637" spans="1:26" ht="18.75">
      <c r="A1637" s="192"/>
      <c r="B1637" s="193"/>
      <c r="C1637" s="194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</row>
    <row r="1638" spans="1:26" ht="18.75">
      <c r="A1638" s="192"/>
      <c r="B1638" s="193"/>
      <c r="C1638" s="194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</row>
    <row r="1639" spans="1:26" ht="18.75">
      <c r="A1639" s="192"/>
      <c r="B1639" s="193"/>
      <c r="C1639" s="194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</row>
    <row r="1640" spans="1:26" ht="18.75">
      <c r="A1640" s="192"/>
      <c r="B1640" s="193"/>
      <c r="C1640" s="194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</row>
    <row r="1641" spans="1:26" ht="18.75">
      <c r="A1641" s="192"/>
      <c r="B1641" s="193"/>
      <c r="C1641" s="194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</row>
    <row r="1642" spans="1:26" ht="18.75">
      <c r="A1642" s="192"/>
      <c r="B1642" s="193"/>
      <c r="C1642" s="194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</row>
    <row r="1643" spans="1:26" ht="18.75">
      <c r="A1643" s="192"/>
      <c r="B1643" s="193"/>
      <c r="C1643" s="194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</row>
    <row r="1644" spans="1:26" ht="18.75">
      <c r="A1644" s="192"/>
      <c r="B1644" s="193"/>
      <c r="C1644" s="194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</row>
    <row r="1645" spans="1:26" ht="18.75">
      <c r="A1645" s="192"/>
      <c r="B1645" s="193"/>
      <c r="C1645" s="194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</row>
    <row r="1646" spans="1:26" ht="18.75">
      <c r="A1646" s="192"/>
      <c r="B1646" s="193"/>
      <c r="C1646" s="194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</row>
    <row r="1647" spans="1:26" ht="18.75">
      <c r="A1647" s="192"/>
      <c r="B1647" s="193"/>
      <c r="C1647" s="194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</row>
    <row r="1648" spans="1:26" ht="18.75">
      <c r="A1648" s="192"/>
      <c r="B1648" s="193"/>
      <c r="C1648" s="194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</row>
    <row r="1649" spans="1:26" ht="18.75">
      <c r="A1649" s="192"/>
      <c r="B1649" s="193"/>
      <c r="C1649" s="194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</row>
    <row r="1650" spans="1:26" ht="18.75">
      <c r="A1650" s="192"/>
      <c r="B1650" s="193"/>
      <c r="C1650" s="194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</row>
    <row r="1651" spans="1:26" ht="18.75">
      <c r="A1651" s="192"/>
      <c r="B1651" s="193"/>
      <c r="C1651" s="194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</row>
    <row r="1652" spans="1:26" ht="18.75">
      <c r="A1652" s="192"/>
      <c r="B1652" s="193"/>
      <c r="C1652" s="194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</row>
    <row r="1653" spans="1:26" ht="18.75">
      <c r="A1653" s="192"/>
      <c r="B1653" s="193"/>
      <c r="C1653" s="194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</row>
    <row r="1654" spans="1:26" ht="18.75">
      <c r="A1654" s="192"/>
      <c r="B1654" s="193"/>
      <c r="C1654" s="194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</row>
    <row r="1655" spans="1:26" ht="18.75">
      <c r="A1655" s="192"/>
      <c r="B1655" s="193"/>
      <c r="C1655" s="194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</row>
    <row r="1656" spans="1:26" ht="18.75">
      <c r="A1656" s="192"/>
      <c r="B1656" s="193"/>
      <c r="C1656" s="194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</row>
    <row r="1657" spans="1:26" ht="18.75">
      <c r="A1657" s="192"/>
      <c r="B1657" s="193"/>
      <c r="C1657" s="194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</row>
    <row r="1658" spans="1:26" ht="18.75">
      <c r="A1658" s="192"/>
      <c r="B1658" s="193"/>
      <c r="C1658" s="194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</row>
    <row r="1659" spans="1:26" ht="18.75">
      <c r="A1659" s="192"/>
      <c r="B1659" s="193"/>
      <c r="C1659" s="194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</row>
    <row r="1660" spans="1:26" ht="18.75">
      <c r="A1660" s="192"/>
      <c r="B1660" s="193"/>
      <c r="C1660" s="194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</row>
    <row r="1661" spans="1:26" ht="18.75">
      <c r="A1661" s="192"/>
      <c r="B1661" s="193"/>
      <c r="C1661" s="194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</row>
    <row r="1662" spans="1:26" ht="18.75">
      <c r="A1662" s="192"/>
      <c r="B1662" s="193"/>
      <c r="C1662" s="194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</row>
    <row r="1663" spans="1:26" ht="18.75">
      <c r="A1663" s="192"/>
      <c r="B1663" s="193"/>
      <c r="C1663" s="194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</row>
    <row r="1664" spans="1:26" ht="18.75">
      <c r="A1664" s="192"/>
      <c r="B1664" s="193"/>
      <c r="C1664" s="194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</row>
    <row r="1665" spans="1:26" ht="18.75">
      <c r="A1665" s="192"/>
      <c r="B1665" s="193"/>
      <c r="C1665" s="194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</row>
    <row r="1666" spans="1:26" ht="18.75">
      <c r="A1666" s="192"/>
      <c r="B1666" s="193"/>
      <c r="C1666" s="194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</row>
    <row r="1667" spans="1:26" ht="18.75">
      <c r="A1667" s="192"/>
      <c r="B1667" s="193"/>
      <c r="C1667" s="194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</row>
    <row r="1668" spans="1:26" ht="18.75">
      <c r="A1668" s="192"/>
      <c r="B1668" s="193"/>
      <c r="C1668" s="194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</row>
    <row r="1669" spans="1:26" ht="18.75">
      <c r="A1669" s="192"/>
      <c r="B1669" s="193"/>
      <c r="C1669" s="194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</row>
    <row r="1670" spans="1:26" ht="18.75">
      <c r="A1670" s="192"/>
      <c r="B1670" s="193"/>
      <c r="C1670" s="194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</row>
    <row r="1671" spans="1:26" ht="18.75">
      <c r="A1671" s="192"/>
      <c r="B1671" s="193"/>
      <c r="C1671" s="194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</row>
    <row r="1672" spans="1:26" ht="18.75">
      <c r="A1672" s="192"/>
      <c r="B1672" s="193"/>
      <c r="C1672" s="194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</row>
    <row r="1673" spans="1:26" ht="18.75">
      <c r="A1673" s="192"/>
      <c r="B1673" s="193"/>
      <c r="C1673" s="194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</row>
    <row r="1674" spans="1:26" ht="18.75">
      <c r="A1674" s="192"/>
      <c r="B1674" s="193"/>
      <c r="C1674" s="194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</row>
    <row r="1675" spans="1:26" ht="18.75">
      <c r="A1675" s="192"/>
      <c r="B1675" s="193"/>
      <c r="C1675" s="194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</row>
    <row r="1676" spans="1:26" ht="18.75">
      <c r="A1676" s="192"/>
      <c r="B1676" s="193"/>
      <c r="C1676" s="194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</row>
    <row r="1677" spans="1:26" ht="18.75">
      <c r="A1677" s="192"/>
      <c r="B1677" s="193"/>
      <c r="C1677" s="194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</row>
    <row r="1678" spans="1:26" ht="18.75">
      <c r="A1678" s="192"/>
      <c r="B1678" s="193"/>
      <c r="C1678" s="194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</row>
    <row r="1679" spans="1:26" ht="18.75">
      <c r="A1679" s="192"/>
      <c r="B1679" s="193"/>
      <c r="C1679" s="194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</row>
    <row r="1680" spans="1:26" ht="18.75">
      <c r="A1680" s="192"/>
      <c r="B1680" s="193"/>
      <c r="C1680" s="194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</row>
    <row r="1681" spans="1:26" ht="18.75">
      <c r="A1681" s="192"/>
      <c r="B1681" s="193"/>
      <c r="C1681" s="194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</row>
    <row r="1682" spans="1:26" ht="18.75">
      <c r="A1682" s="192"/>
      <c r="B1682" s="193"/>
      <c r="C1682" s="194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</row>
    <row r="1683" spans="1:26" ht="18.75">
      <c r="A1683" s="192"/>
      <c r="B1683" s="193"/>
      <c r="C1683" s="194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</row>
    <row r="1684" spans="1:26" ht="18.75">
      <c r="A1684" s="192"/>
      <c r="B1684" s="193"/>
      <c r="C1684" s="194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</row>
    <row r="1685" spans="1:26" ht="18.75">
      <c r="A1685" s="192"/>
      <c r="B1685" s="193"/>
      <c r="C1685" s="194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</row>
    <row r="1686" spans="1:26" ht="18.75">
      <c r="A1686" s="192"/>
      <c r="B1686" s="193"/>
      <c r="C1686" s="194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</row>
    <row r="1687" spans="1:26" ht="18.75">
      <c r="A1687" s="192"/>
      <c r="B1687" s="193"/>
      <c r="C1687" s="194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</row>
    <row r="1688" spans="1:26" ht="18.75">
      <c r="A1688" s="192"/>
      <c r="B1688" s="193"/>
      <c r="C1688" s="194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</row>
    <row r="1689" spans="1:26" ht="18.75">
      <c r="A1689" s="192"/>
      <c r="B1689" s="193"/>
      <c r="C1689" s="194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</row>
    <row r="1690" spans="1:26" ht="18.75">
      <c r="A1690" s="192"/>
      <c r="B1690" s="193"/>
      <c r="C1690" s="194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</row>
    <row r="1691" spans="1:26" ht="18.75">
      <c r="A1691" s="192"/>
      <c r="B1691" s="193"/>
      <c r="C1691" s="194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</row>
    <row r="1692" spans="1:26" ht="18.75">
      <c r="A1692" s="192"/>
      <c r="B1692" s="193"/>
      <c r="C1692" s="194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</row>
    <row r="1693" spans="1:26" ht="18.75">
      <c r="A1693" s="192"/>
      <c r="B1693" s="193"/>
      <c r="C1693" s="194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</row>
    <row r="1694" spans="1:26" ht="18.75">
      <c r="A1694" s="192"/>
      <c r="B1694" s="193"/>
      <c r="C1694" s="194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</row>
    <row r="1695" spans="1:26" ht="18.75">
      <c r="A1695" s="192"/>
      <c r="B1695" s="193"/>
      <c r="C1695" s="194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</row>
    <row r="1696" spans="1:26" ht="18.75">
      <c r="A1696" s="192"/>
      <c r="B1696" s="193"/>
      <c r="C1696" s="194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</row>
    <row r="1697" spans="1:26" ht="18.75">
      <c r="A1697" s="192"/>
      <c r="B1697" s="193"/>
      <c r="C1697" s="194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</row>
    <row r="1698" spans="1:26" ht="18.75">
      <c r="A1698" s="192"/>
      <c r="B1698" s="193"/>
      <c r="C1698" s="194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</row>
    <row r="1699" spans="1:26" ht="18.75">
      <c r="A1699" s="192"/>
      <c r="B1699" s="193"/>
      <c r="C1699" s="194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</row>
    <row r="1700" spans="1:26" ht="18.75">
      <c r="A1700" s="192"/>
      <c r="B1700" s="193"/>
      <c r="C1700" s="194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</row>
    <row r="1701" spans="1:26" ht="18.75">
      <c r="A1701" s="192"/>
      <c r="B1701" s="193"/>
      <c r="C1701" s="194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</row>
    <row r="1702" spans="1:26" ht="18.75">
      <c r="A1702" s="192"/>
      <c r="B1702" s="193"/>
      <c r="C1702" s="194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</row>
    <row r="1703" spans="1:26" ht="18.75">
      <c r="A1703" s="192"/>
      <c r="B1703" s="193"/>
      <c r="C1703" s="194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</row>
    <row r="1704" spans="1:26" ht="18.75">
      <c r="A1704" s="192"/>
      <c r="B1704" s="193"/>
      <c r="C1704" s="194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</row>
    <row r="1705" spans="1:26" ht="18.75">
      <c r="A1705" s="192"/>
      <c r="B1705" s="193"/>
      <c r="C1705" s="194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</row>
    <row r="1706" spans="1:26" ht="18.75">
      <c r="A1706" s="192"/>
      <c r="B1706" s="193"/>
      <c r="C1706" s="194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</row>
    <row r="1707" spans="1:26" ht="18.75">
      <c r="A1707" s="192"/>
      <c r="B1707" s="193"/>
      <c r="C1707" s="194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</row>
    <row r="1708" spans="1:26" ht="18.75">
      <c r="A1708" s="192"/>
      <c r="B1708" s="193"/>
      <c r="C1708" s="194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</row>
    <row r="1709" spans="1:26" ht="18.75">
      <c r="A1709" s="192"/>
      <c r="B1709" s="193"/>
      <c r="C1709" s="194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</row>
    <row r="1710" spans="1:26" ht="18.75">
      <c r="A1710" s="192"/>
      <c r="B1710" s="193"/>
      <c r="C1710" s="194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</row>
    <row r="1711" spans="1:26" ht="18.75">
      <c r="A1711" s="192"/>
      <c r="B1711" s="193"/>
      <c r="C1711" s="194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</row>
    <row r="1712" spans="1:26" ht="18.75">
      <c r="A1712" s="192"/>
      <c r="B1712" s="193"/>
      <c r="C1712" s="194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</row>
    <row r="1713" spans="1:26" ht="18.75">
      <c r="A1713" s="192"/>
      <c r="B1713" s="193"/>
      <c r="C1713" s="194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</row>
    <row r="1714" spans="1:26" ht="18.75">
      <c r="A1714" s="192"/>
      <c r="B1714" s="193"/>
      <c r="C1714" s="194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</row>
    <row r="1715" spans="1:26" ht="18.75">
      <c r="A1715" s="192"/>
      <c r="B1715" s="193"/>
      <c r="C1715" s="194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</row>
    <row r="1716" spans="1:26" ht="18.75">
      <c r="A1716" s="192"/>
      <c r="B1716" s="193"/>
      <c r="C1716" s="194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</row>
    <row r="1717" spans="1:26" ht="18.75">
      <c r="A1717" s="192"/>
      <c r="B1717" s="193"/>
      <c r="C1717" s="194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</row>
    <row r="1718" spans="1:26" ht="18.75">
      <c r="A1718" s="192"/>
      <c r="B1718" s="193"/>
      <c r="C1718" s="194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</row>
    <row r="1719" spans="1:26" ht="18.75">
      <c r="A1719" s="192"/>
      <c r="B1719" s="193"/>
      <c r="C1719" s="194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</row>
    <row r="1720" spans="1:26" ht="18.75">
      <c r="A1720" s="192"/>
      <c r="B1720" s="193"/>
      <c r="C1720" s="194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</row>
    <row r="1721" spans="1:26" ht="18.75">
      <c r="A1721" s="192"/>
      <c r="B1721" s="193"/>
      <c r="C1721" s="194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</row>
    <row r="1722" spans="1:26" ht="18.75">
      <c r="A1722" s="192"/>
      <c r="B1722" s="193"/>
      <c r="C1722" s="194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</row>
    <row r="1723" spans="1:26" ht="18.75">
      <c r="A1723" s="192"/>
      <c r="B1723" s="193"/>
      <c r="C1723" s="194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</row>
    <row r="1724" spans="1:26" ht="18.75">
      <c r="A1724" s="192"/>
      <c r="B1724" s="193"/>
      <c r="C1724" s="194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</row>
    <row r="1725" spans="1:26" ht="18.75">
      <c r="A1725" s="192"/>
      <c r="B1725" s="193"/>
      <c r="C1725" s="194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</row>
    <row r="1726" spans="1:26" ht="18.75">
      <c r="A1726" s="192"/>
      <c r="B1726" s="193"/>
      <c r="C1726" s="194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</row>
    <row r="1727" spans="1:26" ht="18.75">
      <c r="A1727" s="192"/>
      <c r="B1727" s="193"/>
      <c r="C1727" s="194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</row>
    <row r="1728" spans="1:26" ht="18.75">
      <c r="A1728" s="192"/>
      <c r="B1728" s="193"/>
      <c r="C1728" s="194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</row>
    <row r="1729" spans="1:26" ht="18.75">
      <c r="A1729" s="192"/>
      <c r="B1729" s="193"/>
      <c r="C1729" s="194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</row>
    <row r="1730" spans="1:26" ht="18.75">
      <c r="A1730" s="192"/>
      <c r="B1730" s="193"/>
      <c r="C1730" s="194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</row>
    <row r="1731" spans="1:26" ht="18.75">
      <c r="A1731" s="192"/>
      <c r="B1731" s="193"/>
      <c r="C1731" s="194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</row>
    <row r="1732" spans="1:26" ht="18.75">
      <c r="A1732" s="192"/>
      <c r="B1732" s="193"/>
      <c r="C1732" s="194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</row>
    <row r="1733" spans="1:26" ht="18.75">
      <c r="A1733" s="192"/>
      <c r="B1733" s="193"/>
      <c r="C1733" s="194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</row>
    <row r="1734" spans="1:26" ht="18.75">
      <c r="A1734" s="192"/>
      <c r="B1734" s="193"/>
      <c r="C1734" s="194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</row>
    <row r="1735" spans="1:26" ht="18.75">
      <c r="A1735" s="192"/>
      <c r="B1735" s="193"/>
      <c r="C1735" s="194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</row>
    <row r="1736" spans="1:26" ht="18.75">
      <c r="A1736" s="192"/>
      <c r="B1736" s="193"/>
      <c r="C1736" s="194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</row>
    <row r="1737" spans="1:26" ht="18.75">
      <c r="A1737" s="192"/>
      <c r="B1737" s="193"/>
      <c r="C1737" s="194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</row>
    <row r="1738" spans="1:26" ht="18.75">
      <c r="A1738" s="192"/>
      <c r="B1738" s="193"/>
      <c r="C1738" s="194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</row>
    <row r="1739" spans="1:26" ht="18.75">
      <c r="A1739" s="192"/>
      <c r="B1739" s="193"/>
      <c r="C1739" s="194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</row>
    <row r="1740" spans="1:26" ht="18.75">
      <c r="A1740" s="192"/>
      <c r="B1740" s="193"/>
      <c r="C1740" s="194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</row>
    <row r="1741" spans="1:26" ht="18.75">
      <c r="A1741" s="192"/>
      <c r="B1741" s="193"/>
      <c r="C1741" s="194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</row>
    <row r="1742" spans="1:26" ht="18.75">
      <c r="A1742" s="192"/>
      <c r="B1742" s="193"/>
      <c r="C1742" s="194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</row>
    <row r="1743" spans="1:26" ht="18.75">
      <c r="A1743" s="192"/>
      <c r="B1743" s="193"/>
      <c r="C1743" s="194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</row>
    <row r="1744" spans="1:26" ht="18.75">
      <c r="A1744" s="192"/>
      <c r="B1744" s="193"/>
      <c r="C1744" s="194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</row>
    <row r="1745" spans="1:26" ht="18.75">
      <c r="A1745" s="192"/>
      <c r="B1745" s="193"/>
      <c r="C1745" s="194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</row>
    <row r="1746" spans="1:26" ht="18.75">
      <c r="A1746" s="192"/>
      <c r="B1746" s="193"/>
      <c r="C1746" s="194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</row>
    <row r="1747" spans="1:26" ht="18.75">
      <c r="A1747" s="192"/>
      <c r="B1747" s="193"/>
      <c r="C1747" s="194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</row>
    <row r="1748" spans="1:26" ht="18.75">
      <c r="A1748" s="192"/>
      <c r="B1748" s="193"/>
      <c r="C1748" s="194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</row>
    <row r="1749" spans="1:26" ht="18.75">
      <c r="A1749" s="192"/>
      <c r="B1749" s="193"/>
      <c r="C1749" s="194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</row>
    <row r="1750" spans="1:26" ht="18.75">
      <c r="A1750" s="192"/>
      <c r="B1750" s="193"/>
      <c r="C1750" s="194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</row>
    <row r="1751" spans="1:26" ht="18.75">
      <c r="A1751" s="192"/>
      <c r="B1751" s="193"/>
      <c r="C1751" s="194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</row>
    <row r="1752" spans="1:26" ht="18.75">
      <c r="A1752" s="192"/>
      <c r="B1752" s="193"/>
      <c r="C1752" s="194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</row>
    <row r="1753" spans="1:26" ht="18.75">
      <c r="A1753" s="192"/>
      <c r="B1753" s="193"/>
      <c r="C1753" s="194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</row>
    <row r="1754" spans="1:26" ht="18.75">
      <c r="A1754" s="192"/>
      <c r="B1754" s="193"/>
      <c r="C1754" s="194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</row>
    <row r="1755" spans="1:26" ht="18.75">
      <c r="A1755" s="192"/>
      <c r="B1755" s="193"/>
      <c r="C1755" s="194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</row>
    <row r="1756" spans="1:26" ht="18.75">
      <c r="A1756" s="192"/>
      <c r="B1756" s="193"/>
      <c r="C1756" s="194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</row>
    <row r="1757" spans="1:26" ht="18.75">
      <c r="A1757" s="192"/>
      <c r="B1757" s="193"/>
      <c r="C1757" s="194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</row>
    <row r="1758" spans="1:26" ht="18.75">
      <c r="A1758" s="192"/>
      <c r="B1758" s="193"/>
      <c r="C1758" s="194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</row>
    <row r="1759" spans="1:26" ht="18.75">
      <c r="A1759" s="192"/>
      <c r="B1759" s="193"/>
      <c r="C1759" s="194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</row>
    <row r="1760" spans="1:26" ht="18.75">
      <c r="A1760" s="192"/>
      <c r="B1760" s="193"/>
      <c r="C1760" s="194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</row>
    <row r="1761" spans="1:26" ht="18.75">
      <c r="A1761" s="192"/>
      <c r="B1761" s="193"/>
      <c r="C1761" s="194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</row>
    <row r="1762" spans="1:26" ht="18.75">
      <c r="A1762" s="192"/>
      <c r="B1762" s="193"/>
      <c r="C1762" s="194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</row>
    <row r="1763" spans="1:26" ht="18.75">
      <c r="A1763" s="192"/>
      <c r="B1763" s="193"/>
      <c r="C1763" s="194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</row>
    <row r="1764" spans="1:26" ht="18.75">
      <c r="A1764" s="192"/>
      <c r="B1764" s="193"/>
      <c r="C1764" s="194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</row>
    <row r="1765" spans="1:26" ht="18.75">
      <c r="A1765" s="192"/>
      <c r="B1765" s="193"/>
      <c r="C1765" s="194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</row>
    <row r="1766" spans="1:26" ht="18.75">
      <c r="A1766" s="192"/>
      <c r="B1766" s="193"/>
      <c r="C1766" s="194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</row>
    <row r="1767" spans="1:26" ht="18.75">
      <c r="A1767" s="192"/>
      <c r="B1767" s="193"/>
      <c r="C1767" s="194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</row>
    <row r="1768" spans="1:26" ht="18.75">
      <c r="A1768" s="192"/>
      <c r="B1768" s="193"/>
      <c r="C1768" s="194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</row>
    <row r="1769" spans="1:26" ht="18.75">
      <c r="A1769" s="192"/>
      <c r="B1769" s="193"/>
      <c r="C1769" s="194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</row>
    <row r="1770" spans="1:26" ht="18.75">
      <c r="A1770" s="192"/>
      <c r="B1770" s="193"/>
      <c r="C1770" s="194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</row>
    <row r="1771" spans="1:26" ht="18.75">
      <c r="A1771" s="192"/>
      <c r="B1771" s="193"/>
      <c r="C1771" s="194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</row>
    <row r="1772" spans="1:26" ht="18.75">
      <c r="A1772" s="192"/>
      <c r="B1772" s="193"/>
      <c r="C1772" s="194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</row>
    <row r="1773" spans="1:26" ht="18.75">
      <c r="A1773" s="192"/>
      <c r="B1773" s="193"/>
      <c r="C1773" s="194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</row>
    <row r="1774" spans="1:26" ht="18.75">
      <c r="A1774" s="192"/>
      <c r="B1774" s="193"/>
      <c r="C1774" s="194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</row>
    <row r="1775" spans="1:26" ht="18.75">
      <c r="A1775" s="192"/>
      <c r="B1775" s="193"/>
      <c r="C1775" s="194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</row>
    <row r="1776" spans="1:26" ht="18.75">
      <c r="A1776" s="192"/>
      <c r="B1776" s="193"/>
      <c r="C1776" s="194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</row>
    <row r="1777" spans="1:26" ht="18.75">
      <c r="A1777" s="192"/>
      <c r="B1777" s="193"/>
      <c r="C1777" s="194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</row>
    <row r="1778" spans="1:26" ht="18.75">
      <c r="A1778" s="192"/>
      <c r="B1778" s="193"/>
      <c r="C1778" s="194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</row>
    <row r="1779" spans="1:26" ht="18.75">
      <c r="A1779" s="192"/>
      <c r="B1779" s="193"/>
      <c r="C1779" s="194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</row>
    <row r="1780" spans="1:26" ht="18.75">
      <c r="A1780" s="192"/>
      <c r="B1780" s="193"/>
      <c r="C1780" s="194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</row>
    <row r="1781" spans="1:26" ht="18.75">
      <c r="A1781" s="192"/>
      <c r="B1781" s="193"/>
      <c r="C1781" s="194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</row>
    <row r="1782" spans="1:26" ht="18.75">
      <c r="A1782" s="192"/>
      <c r="B1782" s="193"/>
      <c r="C1782" s="194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</row>
    <row r="1783" spans="1:26" ht="18.75">
      <c r="A1783" s="192"/>
      <c r="B1783" s="193"/>
      <c r="C1783" s="194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</row>
    <row r="1784" spans="1:26" ht="18.75">
      <c r="A1784" s="192"/>
      <c r="B1784" s="193"/>
      <c r="C1784" s="194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</row>
    <row r="1785" spans="1:26" ht="18.75">
      <c r="A1785" s="192"/>
      <c r="B1785" s="193"/>
      <c r="C1785" s="194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</row>
    <row r="1786" spans="1:26" ht="18.75">
      <c r="A1786" s="192"/>
      <c r="B1786" s="193"/>
      <c r="C1786" s="194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</row>
    <row r="1787" spans="1:26" ht="18.75">
      <c r="A1787" s="192"/>
      <c r="B1787" s="193"/>
      <c r="C1787" s="194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</row>
    <row r="1788" spans="1:26" ht="18.75">
      <c r="A1788" s="192"/>
      <c r="B1788" s="193"/>
      <c r="C1788" s="194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</row>
    <row r="1789" spans="1:26" ht="18.75">
      <c r="A1789" s="192"/>
      <c r="B1789" s="193"/>
      <c r="C1789" s="194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</row>
    <row r="1790" spans="1:26" ht="18.75">
      <c r="A1790" s="192"/>
      <c r="B1790" s="193"/>
      <c r="C1790" s="194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</row>
    <row r="1791" spans="1:26" ht="18.75">
      <c r="A1791" s="192"/>
      <c r="B1791" s="193"/>
      <c r="C1791" s="194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</row>
    <row r="1792" spans="1:26" ht="18.75">
      <c r="A1792" s="192"/>
      <c r="B1792" s="193"/>
      <c r="C1792" s="194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</row>
    <row r="1793" spans="1:26" ht="18.75">
      <c r="A1793" s="192"/>
      <c r="B1793" s="193"/>
      <c r="C1793" s="194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</row>
    <row r="1794" spans="1:26" ht="18.75">
      <c r="A1794" s="192"/>
      <c r="B1794" s="193"/>
      <c r="C1794" s="194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</row>
    <row r="1795" spans="1:26" ht="18.75">
      <c r="A1795" s="192"/>
      <c r="B1795" s="193"/>
      <c r="C1795" s="194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</row>
    <row r="1796" spans="1:26" ht="18.75">
      <c r="A1796" s="192"/>
      <c r="B1796" s="193"/>
      <c r="C1796" s="194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</row>
    <row r="1797" spans="1:26" ht="18.75">
      <c r="A1797" s="192"/>
      <c r="B1797" s="193"/>
      <c r="C1797" s="194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</row>
    <row r="1798" spans="1:26" ht="18.75">
      <c r="A1798" s="192"/>
      <c r="B1798" s="193"/>
      <c r="C1798" s="194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</row>
    <row r="1799" spans="1:26" ht="18.75">
      <c r="A1799" s="192"/>
      <c r="B1799" s="193"/>
      <c r="C1799" s="194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</row>
    <row r="1800" spans="1:26" ht="18.75">
      <c r="A1800" s="192"/>
      <c r="B1800" s="193"/>
      <c r="C1800" s="194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</row>
    <row r="1801" spans="1:26" ht="18.75">
      <c r="A1801" s="192"/>
      <c r="B1801" s="193"/>
      <c r="C1801" s="194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</row>
    <row r="1802" spans="1:26" ht="18.75">
      <c r="A1802" s="192"/>
      <c r="B1802" s="193"/>
      <c r="C1802" s="194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</row>
    <row r="1803" spans="1:26" ht="18.75">
      <c r="A1803" s="192"/>
      <c r="B1803" s="193"/>
      <c r="C1803" s="194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</row>
    <row r="1804" spans="1:26" ht="18.75">
      <c r="A1804" s="192"/>
      <c r="B1804" s="193"/>
      <c r="C1804" s="194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</row>
    <row r="1805" spans="1:26" ht="18.75">
      <c r="A1805" s="192"/>
      <c r="B1805" s="193"/>
      <c r="C1805" s="194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</row>
    <row r="1806" spans="1:26" ht="18.75">
      <c r="A1806" s="192"/>
      <c r="B1806" s="193"/>
      <c r="C1806" s="194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</row>
    <row r="1807" spans="1:26" ht="18.75">
      <c r="A1807" s="192"/>
      <c r="B1807" s="193"/>
      <c r="C1807" s="194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</row>
    <row r="1808" spans="1:26" ht="18.75">
      <c r="A1808" s="192"/>
      <c r="B1808" s="193"/>
      <c r="C1808" s="194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</row>
    <row r="1809" spans="1:26" ht="18.75">
      <c r="A1809" s="192"/>
      <c r="B1809" s="193"/>
      <c r="C1809" s="194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</row>
    <row r="1810" spans="1:26" ht="18.75">
      <c r="A1810" s="192"/>
      <c r="B1810" s="193"/>
      <c r="C1810" s="194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</row>
    <row r="1811" spans="1:26" ht="18.75">
      <c r="A1811" s="192"/>
      <c r="B1811" s="193"/>
      <c r="C1811" s="194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</row>
    <row r="1812" spans="1:26" ht="18.75">
      <c r="A1812" s="192"/>
      <c r="B1812" s="193"/>
      <c r="C1812" s="194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</row>
    <row r="1813" spans="1:26" ht="18.75">
      <c r="A1813" s="192"/>
      <c r="B1813" s="193"/>
      <c r="C1813" s="194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</row>
    <row r="1814" spans="1:26" ht="18.75">
      <c r="A1814" s="192"/>
      <c r="B1814" s="193"/>
      <c r="C1814" s="194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</row>
    <row r="1815" spans="1:26" ht="18.75">
      <c r="A1815" s="192"/>
      <c r="B1815" s="193"/>
      <c r="C1815" s="194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</row>
    <row r="1816" spans="1:26" ht="18.75">
      <c r="A1816" s="192"/>
      <c r="B1816" s="193"/>
      <c r="C1816" s="194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</row>
    <row r="1817" spans="1:26" ht="18.75">
      <c r="A1817" s="192"/>
      <c r="B1817" s="193"/>
      <c r="C1817" s="194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</row>
    <row r="1818" spans="1:26" ht="18.75">
      <c r="A1818" s="192"/>
      <c r="B1818" s="193"/>
      <c r="C1818" s="194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</row>
    <row r="1819" spans="1:26" ht="18.75">
      <c r="A1819" s="192"/>
      <c r="B1819" s="193"/>
      <c r="C1819" s="194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</row>
    <row r="1820" spans="1:26" ht="18.75">
      <c r="A1820" s="192"/>
      <c r="B1820" s="193"/>
      <c r="C1820" s="194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</row>
    <row r="1821" spans="1:26" ht="18.75">
      <c r="A1821" s="192"/>
      <c r="B1821" s="193"/>
      <c r="C1821" s="194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</row>
    <row r="1822" spans="1:26" ht="18.75">
      <c r="A1822" s="192"/>
      <c r="B1822" s="193"/>
      <c r="C1822" s="194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</row>
    <row r="1823" spans="1:26" ht="18.75">
      <c r="A1823" s="192"/>
      <c r="B1823" s="193"/>
      <c r="C1823" s="194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</row>
    <row r="1824" spans="1:26" ht="18.75">
      <c r="A1824" s="192"/>
      <c r="B1824" s="193"/>
      <c r="C1824" s="194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</row>
    <row r="1825" spans="1:26" ht="18.75">
      <c r="A1825" s="192"/>
      <c r="B1825" s="193"/>
      <c r="C1825" s="194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</row>
    <row r="1826" spans="1:26" ht="18.75">
      <c r="A1826" s="192"/>
      <c r="B1826" s="193"/>
      <c r="C1826" s="194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</row>
    <row r="1827" spans="1:26" ht="18.75">
      <c r="A1827" s="192"/>
      <c r="B1827" s="193"/>
      <c r="C1827" s="194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</row>
    <row r="1828" spans="1:26" ht="18.75">
      <c r="A1828" s="192"/>
      <c r="B1828" s="193"/>
      <c r="C1828" s="194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</row>
    <row r="1829" spans="1:26" ht="18.75">
      <c r="A1829" s="192"/>
      <c r="B1829" s="193"/>
      <c r="C1829" s="194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</row>
    <row r="1830" spans="1:26" ht="18.75">
      <c r="A1830" s="192"/>
      <c r="B1830" s="193"/>
      <c r="C1830" s="194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</row>
    <row r="1831" spans="1:26" ht="18.75">
      <c r="A1831" s="192"/>
      <c r="B1831" s="193"/>
      <c r="C1831" s="194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</row>
    <row r="1832" spans="1:26" ht="18.75">
      <c r="A1832" s="192"/>
      <c r="B1832" s="193"/>
      <c r="C1832" s="194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</row>
    <row r="1833" spans="1:26" ht="18.75">
      <c r="A1833" s="192"/>
      <c r="B1833" s="193"/>
      <c r="C1833" s="194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</row>
    <row r="1834" spans="1:26" ht="18.75">
      <c r="A1834" s="192"/>
      <c r="B1834" s="193"/>
      <c r="C1834" s="194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</row>
    <row r="1835" spans="1:26" ht="18.75">
      <c r="A1835" s="192"/>
      <c r="B1835" s="193"/>
      <c r="C1835" s="194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</row>
    <row r="1836" spans="1:26" ht="18.75">
      <c r="A1836" s="192"/>
      <c r="B1836" s="193"/>
      <c r="C1836" s="194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</row>
    <row r="1837" spans="1:26" ht="18.75">
      <c r="A1837" s="192"/>
      <c r="B1837" s="193"/>
      <c r="C1837" s="194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</row>
    <row r="1838" spans="1:26" ht="18.75">
      <c r="A1838" s="192"/>
      <c r="B1838" s="193"/>
      <c r="C1838" s="194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</row>
    <row r="1839" spans="1:26" ht="18.75">
      <c r="A1839" s="192"/>
      <c r="B1839" s="193"/>
      <c r="C1839" s="194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</row>
    <row r="1840" spans="1:26" ht="18.75">
      <c r="A1840" s="192"/>
      <c r="B1840" s="193"/>
      <c r="C1840" s="194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</row>
    <row r="1841" spans="1:26" ht="18.75">
      <c r="A1841" s="192"/>
      <c r="B1841" s="193"/>
      <c r="C1841" s="194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</row>
    <row r="1842" spans="1:26" ht="18.75">
      <c r="A1842" s="192"/>
      <c r="B1842" s="193"/>
      <c r="C1842" s="194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</row>
    <row r="1843" spans="1:26" ht="18.75">
      <c r="A1843" s="192"/>
      <c r="B1843" s="193"/>
      <c r="C1843" s="194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</row>
    <row r="1844" spans="1:26" ht="18.75">
      <c r="A1844" s="192"/>
      <c r="B1844" s="193"/>
      <c r="C1844" s="194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</row>
    <row r="1845" spans="1:26" ht="18.75">
      <c r="A1845" s="192"/>
      <c r="B1845" s="193"/>
      <c r="C1845" s="194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</row>
    <row r="1846" spans="1:26" ht="18.75">
      <c r="A1846" s="192"/>
      <c r="B1846" s="193"/>
      <c r="C1846" s="194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</row>
    <row r="1847" spans="1:26" ht="18.75">
      <c r="A1847" s="192"/>
      <c r="B1847" s="193"/>
      <c r="C1847" s="194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</row>
    <row r="1848" spans="1:26" ht="18.75">
      <c r="A1848" s="192"/>
      <c r="B1848" s="193"/>
      <c r="C1848" s="194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</row>
    <row r="1849" spans="1:26" ht="18.75">
      <c r="A1849" s="192"/>
      <c r="B1849" s="193"/>
      <c r="C1849" s="194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</row>
    <row r="1850" spans="1:26" ht="18.75">
      <c r="A1850" s="192"/>
      <c r="B1850" s="193"/>
      <c r="C1850" s="194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</row>
    <row r="1851" spans="1:26" ht="18.75">
      <c r="A1851" s="192"/>
      <c r="B1851" s="193"/>
      <c r="C1851" s="194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</row>
    <row r="1852" spans="1:26" ht="18.75">
      <c r="A1852" s="192"/>
      <c r="B1852" s="193"/>
      <c r="C1852" s="194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</row>
    <row r="1853" spans="1:26" ht="18.75">
      <c r="A1853" s="192"/>
      <c r="B1853" s="193"/>
      <c r="C1853" s="194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</row>
    <row r="1854" spans="1:26" ht="18.75">
      <c r="A1854" s="192"/>
      <c r="B1854" s="193"/>
      <c r="C1854" s="194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</row>
    <row r="1855" spans="1:26" ht="18.75">
      <c r="A1855" s="192"/>
      <c r="B1855" s="193"/>
      <c r="C1855" s="194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</row>
    <row r="1856" spans="1:26" ht="18.75">
      <c r="A1856" s="192"/>
      <c r="B1856" s="193"/>
      <c r="C1856" s="194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</row>
    <row r="1857" spans="1:26" ht="18.75">
      <c r="A1857" s="192"/>
      <c r="B1857" s="193"/>
      <c r="C1857" s="194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</row>
    <row r="1858" spans="1:26" ht="18.75">
      <c r="A1858" s="192"/>
      <c r="B1858" s="193"/>
      <c r="C1858" s="194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</row>
    <row r="1859" spans="1:26" ht="18.75">
      <c r="A1859" s="192"/>
      <c r="B1859" s="193"/>
      <c r="C1859" s="194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</row>
    <row r="1860" spans="1:26" ht="18.75">
      <c r="A1860" s="192"/>
      <c r="B1860" s="193"/>
      <c r="C1860" s="194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</row>
    <row r="1861" spans="1:26" ht="18.75">
      <c r="A1861" s="192"/>
      <c r="B1861" s="193"/>
      <c r="C1861" s="194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</row>
    <row r="1862" spans="1:26" ht="18.75">
      <c r="A1862" s="192"/>
      <c r="B1862" s="193"/>
      <c r="C1862" s="194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</row>
    <row r="1863" spans="1:26" ht="18.75">
      <c r="A1863" s="192"/>
      <c r="B1863" s="193"/>
      <c r="C1863" s="194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</row>
    <row r="1864" spans="1:26" ht="18.75">
      <c r="A1864" s="192"/>
      <c r="B1864" s="193"/>
      <c r="C1864" s="194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</row>
    <row r="1865" spans="1:26" ht="18.75">
      <c r="A1865" s="192"/>
      <c r="B1865" s="193"/>
      <c r="C1865" s="194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</row>
    <row r="1866" spans="1:26" ht="18.75">
      <c r="A1866" s="192"/>
      <c r="B1866" s="193"/>
      <c r="C1866" s="194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</row>
    <row r="1867" spans="1:26" ht="18.75">
      <c r="A1867" s="192"/>
      <c r="B1867" s="193"/>
      <c r="C1867" s="194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</row>
    <row r="1868" spans="1:26" ht="18.75">
      <c r="A1868" s="192"/>
      <c r="B1868" s="193"/>
      <c r="C1868" s="194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</row>
    <row r="1869" spans="1:26" ht="18.75">
      <c r="A1869" s="192"/>
      <c r="B1869" s="193"/>
      <c r="C1869" s="194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</row>
    <row r="1870" spans="1:26" ht="18.75">
      <c r="A1870" s="192"/>
      <c r="B1870" s="193"/>
      <c r="C1870" s="194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</row>
    <row r="1871" spans="1:26" ht="18.75">
      <c r="A1871" s="192"/>
      <c r="B1871" s="193"/>
      <c r="C1871" s="194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</row>
    <row r="1872" spans="1:26" ht="18.75">
      <c r="A1872" s="192"/>
      <c r="B1872" s="193"/>
      <c r="C1872" s="194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</row>
    <row r="1873" spans="1:26" ht="18.75">
      <c r="A1873" s="192"/>
      <c r="B1873" s="193"/>
      <c r="C1873" s="194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</row>
    <row r="1874" spans="1:26" ht="18.75">
      <c r="A1874" s="192"/>
      <c r="B1874" s="193"/>
      <c r="C1874" s="194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</row>
    <row r="1875" spans="1:26" ht="18.75">
      <c r="A1875" s="192"/>
      <c r="B1875" s="193"/>
      <c r="C1875" s="194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</row>
    <row r="1876" spans="1:26" ht="18.75">
      <c r="A1876" s="192"/>
      <c r="B1876" s="193"/>
      <c r="C1876" s="194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</row>
    <row r="1877" spans="1:26" ht="18.75">
      <c r="A1877" s="192"/>
      <c r="B1877" s="193"/>
      <c r="C1877" s="194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</row>
    <row r="1878" spans="1:26" ht="18.75">
      <c r="A1878" s="192"/>
      <c r="B1878" s="193"/>
      <c r="C1878" s="194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</row>
    <row r="1879" spans="1:26" ht="18.75">
      <c r="A1879" s="192"/>
      <c r="B1879" s="193"/>
      <c r="C1879" s="194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</row>
    <row r="1880" spans="1:26" ht="18.75">
      <c r="A1880" s="192"/>
      <c r="B1880" s="193"/>
      <c r="C1880" s="194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</row>
    <row r="1881" spans="1:26" ht="18.75">
      <c r="A1881" s="192"/>
      <c r="B1881" s="193"/>
      <c r="C1881" s="194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</row>
    <row r="1882" spans="1:26" ht="18.75">
      <c r="A1882" s="192"/>
      <c r="B1882" s="193"/>
      <c r="C1882" s="194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</row>
    <row r="1883" spans="1:26" ht="18.75">
      <c r="A1883" s="192"/>
      <c r="B1883" s="193"/>
      <c r="C1883" s="194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</row>
    <row r="1884" spans="1:26" ht="18.75">
      <c r="A1884" s="192"/>
      <c r="B1884" s="193"/>
      <c r="C1884" s="194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</row>
    <row r="1885" spans="1:26" ht="18.75">
      <c r="A1885" s="192"/>
      <c r="B1885" s="193"/>
      <c r="C1885" s="194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</row>
    <row r="1886" spans="1:26" ht="18.75">
      <c r="A1886" s="192"/>
      <c r="B1886" s="193"/>
      <c r="C1886" s="194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</row>
    <row r="1887" spans="1:26" ht="18.75">
      <c r="A1887" s="192"/>
      <c r="B1887" s="193"/>
      <c r="C1887" s="194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</row>
    <row r="1888" spans="1:26" ht="18.75">
      <c r="A1888" s="192"/>
      <c r="B1888" s="193"/>
      <c r="C1888" s="194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</row>
    <row r="1889" spans="1:26" ht="18.75">
      <c r="A1889" s="192"/>
      <c r="B1889" s="193"/>
      <c r="C1889" s="194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</row>
    <row r="1890" spans="1:26" ht="18.75">
      <c r="A1890" s="192"/>
      <c r="B1890" s="193"/>
      <c r="C1890" s="194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</row>
    <row r="1891" spans="1:26" ht="18.75">
      <c r="A1891" s="192"/>
      <c r="B1891" s="193"/>
      <c r="C1891" s="194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</row>
    <row r="1892" spans="1:26" ht="18.75">
      <c r="A1892" s="192"/>
      <c r="B1892" s="193"/>
      <c r="C1892" s="194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</row>
    <row r="1893" spans="1:26" ht="18.75">
      <c r="A1893" s="192"/>
      <c r="B1893" s="193"/>
      <c r="C1893" s="194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</row>
    <row r="1894" spans="1:26" ht="18.75">
      <c r="A1894" s="192"/>
      <c r="B1894" s="193"/>
      <c r="C1894" s="194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</row>
    <row r="1895" spans="1:26" ht="18.75">
      <c r="A1895" s="192"/>
      <c r="B1895" s="193"/>
      <c r="C1895" s="194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</row>
    <row r="1896" spans="1:26" ht="18.75">
      <c r="A1896" s="192"/>
      <c r="B1896" s="193"/>
      <c r="C1896" s="194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</row>
    <row r="1897" spans="1:26" ht="18.75">
      <c r="A1897" s="192"/>
      <c r="B1897" s="193"/>
      <c r="C1897" s="194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</row>
    <row r="1898" spans="1:26" ht="18.75">
      <c r="A1898" s="192"/>
      <c r="B1898" s="193"/>
      <c r="C1898" s="194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</row>
    <row r="1899" spans="1:26" ht="18.75">
      <c r="A1899" s="192"/>
      <c r="B1899" s="193"/>
      <c r="C1899" s="194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</row>
    <row r="1900" spans="1:26" ht="18.75">
      <c r="A1900" s="192"/>
      <c r="B1900" s="193"/>
      <c r="C1900" s="194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</row>
    <row r="1901" spans="1:26" ht="18.75">
      <c r="A1901" s="192"/>
      <c r="B1901" s="193"/>
      <c r="C1901" s="194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</row>
    <row r="1902" spans="1:26" ht="18.75">
      <c r="A1902" s="192"/>
      <c r="B1902" s="193"/>
      <c r="C1902" s="194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</row>
    <row r="1903" spans="1:26" ht="18.75">
      <c r="A1903" s="192"/>
      <c r="B1903" s="193"/>
      <c r="C1903" s="194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</row>
    <row r="1904" spans="1:26" ht="18.75">
      <c r="A1904" s="192"/>
      <c r="B1904" s="193"/>
      <c r="C1904" s="194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</row>
    <row r="1905" spans="1:26" ht="18.75">
      <c r="A1905" s="192"/>
      <c r="B1905" s="193"/>
      <c r="C1905" s="194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</row>
    <row r="1906" spans="1:26" ht="18.75">
      <c r="A1906" s="192"/>
      <c r="B1906" s="193"/>
      <c r="C1906" s="194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</row>
    <row r="1907" spans="1:26" ht="18.75">
      <c r="A1907" s="192"/>
      <c r="B1907" s="193"/>
      <c r="C1907" s="194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</row>
    <row r="1908" spans="1:26" ht="18.75">
      <c r="A1908" s="192"/>
      <c r="B1908" s="193"/>
      <c r="C1908" s="194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</row>
    <row r="1909" spans="1:26" ht="18.75">
      <c r="A1909" s="192"/>
      <c r="B1909" s="193"/>
      <c r="C1909" s="194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</row>
    <row r="1910" spans="1:26" ht="18.75">
      <c r="A1910" s="192"/>
      <c r="B1910" s="193"/>
      <c r="C1910" s="194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</row>
    <row r="1911" spans="1:26" ht="18.75">
      <c r="A1911" s="192"/>
      <c r="B1911" s="193"/>
      <c r="C1911" s="194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</row>
    <row r="1912" spans="1:26" ht="18.75">
      <c r="A1912" s="192"/>
      <c r="B1912" s="193"/>
      <c r="C1912" s="194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</row>
    <row r="1913" spans="1:26" ht="18.75">
      <c r="A1913" s="192"/>
      <c r="B1913" s="193"/>
      <c r="C1913" s="194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</row>
    <row r="1914" spans="1:26" ht="18.75">
      <c r="A1914" s="192"/>
      <c r="B1914" s="193"/>
      <c r="C1914" s="194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</row>
    <row r="1915" spans="1:26" ht="18.75">
      <c r="A1915" s="192"/>
      <c r="B1915" s="193"/>
      <c r="C1915" s="194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</row>
    <row r="1916" spans="1:26" ht="18.75">
      <c r="A1916" s="192"/>
      <c r="B1916" s="193"/>
      <c r="C1916" s="194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</row>
    <row r="1917" spans="1:26" ht="18.75">
      <c r="A1917" s="192"/>
      <c r="B1917" s="193"/>
      <c r="C1917" s="194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</row>
    <row r="1918" spans="1:26" ht="18.75">
      <c r="A1918" s="192"/>
      <c r="B1918" s="193"/>
      <c r="C1918" s="194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</row>
    <row r="1919" spans="1:26" ht="18.75">
      <c r="A1919" s="192"/>
      <c r="B1919" s="193"/>
      <c r="C1919" s="194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</row>
    <row r="1920" spans="1:26" ht="18.75">
      <c r="A1920" s="192"/>
      <c r="B1920" s="193"/>
      <c r="C1920" s="194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</row>
    <row r="1921" spans="1:26" ht="18.75">
      <c r="A1921" s="192"/>
      <c r="B1921" s="193"/>
      <c r="C1921" s="194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</row>
    <row r="1922" spans="1:26" ht="18.75">
      <c r="A1922" s="192"/>
      <c r="B1922" s="193"/>
      <c r="C1922" s="194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</row>
    <row r="1923" spans="1:26" ht="18.75">
      <c r="A1923" s="192"/>
      <c r="B1923" s="193"/>
      <c r="C1923" s="194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</row>
    <row r="1924" spans="1:26" ht="18.75">
      <c r="A1924" s="192"/>
      <c r="B1924" s="193"/>
      <c r="C1924" s="194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</row>
    <row r="1925" spans="1:26" ht="18.75">
      <c r="A1925" s="192"/>
      <c r="B1925" s="193"/>
      <c r="C1925" s="194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</row>
    <row r="1926" spans="1:26" ht="18.75">
      <c r="A1926" s="192"/>
      <c r="B1926" s="193"/>
      <c r="C1926" s="194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</row>
    <row r="1927" spans="1:26" ht="18.75">
      <c r="A1927" s="192"/>
      <c r="B1927" s="193"/>
      <c r="C1927" s="194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</row>
    <row r="1928" spans="1:26" ht="18.75">
      <c r="A1928" s="192"/>
      <c r="B1928" s="193"/>
      <c r="C1928" s="194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</row>
    <row r="1929" spans="1:26" ht="18.75">
      <c r="A1929" s="192"/>
      <c r="B1929" s="193"/>
      <c r="C1929" s="194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</row>
    <row r="1930" spans="1:26" ht="18.75">
      <c r="A1930" s="192"/>
      <c r="B1930" s="193"/>
      <c r="C1930" s="194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</row>
    <row r="1931" spans="1:26" ht="18.75">
      <c r="A1931" s="192"/>
      <c r="B1931" s="193"/>
      <c r="C1931" s="194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</row>
    <row r="1932" spans="1:26" ht="18.75">
      <c r="A1932" s="192"/>
      <c r="B1932" s="193"/>
      <c r="C1932" s="194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</row>
    <row r="1933" spans="1:26" ht="18.75">
      <c r="A1933" s="192"/>
      <c r="B1933" s="193"/>
      <c r="C1933" s="194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</row>
    <row r="1934" spans="1:26" ht="18.75">
      <c r="A1934" s="192"/>
      <c r="B1934" s="193"/>
      <c r="C1934" s="194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</row>
    <row r="1935" spans="1:26" ht="18.75">
      <c r="A1935" s="192"/>
      <c r="B1935" s="193"/>
      <c r="C1935" s="194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</row>
    <row r="1936" spans="1:26" ht="18.75">
      <c r="A1936" s="192"/>
      <c r="B1936" s="193"/>
      <c r="C1936" s="194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</row>
    <row r="1937" spans="1:26" ht="18.75">
      <c r="A1937" s="192"/>
      <c r="B1937" s="193"/>
      <c r="C1937" s="194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</row>
    <row r="1938" spans="1:26" ht="18.75">
      <c r="A1938" s="192"/>
      <c r="B1938" s="193"/>
      <c r="C1938" s="194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</row>
    <row r="1939" spans="1:26" ht="18.75">
      <c r="A1939" s="192"/>
      <c r="B1939" s="193"/>
      <c r="C1939" s="194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</row>
    <row r="1940" spans="1:26" ht="18.75">
      <c r="A1940" s="192"/>
      <c r="B1940" s="193"/>
      <c r="C1940" s="194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</row>
    <row r="1941" spans="1:26" ht="18.75">
      <c r="A1941" s="192"/>
      <c r="B1941" s="193"/>
      <c r="C1941" s="194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</row>
    <row r="1942" spans="1:26" ht="18.75">
      <c r="A1942" s="192"/>
      <c r="B1942" s="193"/>
      <c r="C1942" s="194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</row>
    <row r="1943" spans="1:26" ht="18.75">
      <c r="A1943" s="192"/>
      <c r="B1943" s="193"/>
      <c r="C1943" s="194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</row>
    <row r="1944" spans="1:26" ht="18.75">
      <c r="A1944" s="192"/>
      <c r="B1944" s="193"/>
      <c r="C1944" s="194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</row>
    <row r="1945" spans="1:26" ht="18.75">
      <c r="A1945" s="192"/>
      <c r="B1945" s="193"/>
      <c r="C1945" s="194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</row>
    <row r="1946" spans="1:26" ht="18.75">
      <c r="A1946" s="192"/>
      <c r="B1946" s="193"/>
      <c r="C1946" s="194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</row>
    <row r="1947" spans="1:26" ht="18.75">
      <c r="A1947" s="192"/>
      <c r="B1947" s="193"/>
      <c r="C1947" s="194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</row>
    <row r="1948" spans="1:26" ht="18.75">
      <c r="A1948" s="192"/>
      <c r="B1948" s="193"/>
      <c r="C1948" s="194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</row>
    <row r="1949" spans="1:26" ht="18.75">
      <c r="A1949" s="192"/>
      <c r="B1949" s="193"/>
      <c r="C1949" s="194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</row>
    <row r="1950" spans="1:26" ht="18.75">
      <c r="A1950" s="192"/>
      <c r="B1950" s="193"/>
      <c r="C1950" s="194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</row>
    <row r="1951" spans="1:26" ht="18.75">
      <c r="A1951" s="192"/>
      <c r="B1951" s="193"/>
      <c r="C1951" s="194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</row>
    <row r="1952" spans="1:26" ht="18.75">
      <c r="A1952" s="192"/>
      <c r="B1952" s="193"/>
      <c r="C1952" s="194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</row>
    <row r="1953" spans="1:26" ht="18.75">
      <c r="A1953" s="192"/>
      <c r="B1953" s="193"/>
      <c r="C1953" s="194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</row>
    <row r="1954" spans="1:26" ht="18.75">
      <c r="A1954" s="192"/>
      <c r="B1954" s="193"/>
      <c r="C1954" s="194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</row>
    <row r="1955" spans="1:26" ht="18.75">
      <c r="A1955" s="192"/>
      <c r="B1955" s="193"/>
      <c r="C1955" s="194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</row>
    <row r="1956" spans="1:26" ht="18.75">
      <c r="A1956" s="192"/>
      <c r="B1956" s="193"/>
      <c r="C1956" s="194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</row>
    <row r="1957" spans="1:26" ht="18.75">
      <c r="A1957" s="192"/>
      <c r="B1957" s="193"/>
      <c r="C1957" s="194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</row>
    <row r="1958" spans="1:26" ht="18.75">
      <c r="A1958" s="192"/>
      <c r="B1958" s="193"/>
      <c r="C1958" s="194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</row>
    <row r="1959" spans="1:26" ht="18.75">
      <c r="A1959" s="192"/>
      <c r="B1959" s="193"/>
      <c r="C1959" s="194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</row>
    <row r="1960" spans="1:26" ht="18.75">
      <c r="A1960" s="192"/>
      <c r="B1960" s="193"/>
      <c r="C1960" s="194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</row>
    <row r="1961" spans="1:26" ht="18.75">
      <c r="A1961" s="192"/>
      <c r="B1961" s="193"/>
      <c r="C1961" s="194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</row>
    <row r="1962" spans="1:26" ht="18.75">
      <c r="A1962" s="192"/>
      <c r="B1962" s="193"/>
      <c r="C1962" s="194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</row>
    <row r="1963" spans="1:26" ht="18.75">
      <c r="A1963" s="192"/>
      <c r="B1963" s="193"/>
      <c r="C1963" s="194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</row>
    <row r="1964" spans="1:26" ht="18.75">
      <c r="A1964" s="192"/>
      <c r="B1964" s="193"/>
      <c r="C1964" s="194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</row>
    <row r="1965" spans="1:26" ht="18.75">
      <c r="A1965" s="192"/>
      <c r="B1965" s="193"/>
      <c r="C1965" s="194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</row>
    <row r="1966" spans="1:26" ht="18.75">
      <c r="A1966" s="192"/>
      <c r="B1966" s="193"/>
      <c r="C1966" s="194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</row>
    <row r="1967" spans="1:26" ht="18.75">
      <c r="A1967" s="192"/>
      <c r="B1967" s="193"/>
      <c r="C1967" s="194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</row>
    <row r="1968" spans="1:26" ht="18.75">
      <c r="A1968" s="192"/>
      <c r="B1968" s="193"/>
      <c r="C1968" s="194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</row>
    <row r="1969" spans="1:26" ht="18.75">
      <c r="A1969" s="192"/>
      <c r="B1969" s="193"/>
      <c r="C1969" s="194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</row>
    <row r="1970" spans="1:26" ht="18.75">
      <c r="A1970" s="192"/>
      <c r="B1970" s="193"/>
      <c r="C1970" s="194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</row>
    <row r="1971" spans="1:26" ht="18.75">
      <c r="A1971" s="192"/>
      <c r="B1971" s="193"/>
      <c r="C1971" s="194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</row>
    <row r="1972" spans="1:26" ht="18.75">
      <c r="A1972" s="192"/>
      <c r="B1972" s="193"/>
      <c r="C1972" s="194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</row>
    <row r="1973" spans="1:26" ht="18.75">
      <c r="A1973" s="192"/>
      <c r="B1973" s="193"/>
      <c r="C1973" s="194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</row>
    <row r="1974" spans="1:26" ht="18.75">
      <c r="A1974" s="192"/>
      <c r="B1974" s="193"/>
      <c r="C1974" s="194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</row>
    <row r="1975" spans="1:26" ht="18.75">
      <c r="A1975" s="192"/>
      <c r="B1975" s="193"/>
      <c r="C1975" s="194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</row>
    <row r="1976" spans="1:26" ht="18.75">
      <c r="A1976" s="192"/>
      <c r="B1976" s="193"/>
      <c r="C1976" s="194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</row>
    <row r="1977" spans="1:26" ht="18.75">
      <c r="A1977" s="192"/>
      <c r="B1977" s="193"/>
      <c r="C1977" s="194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</row>
    <row r="1978" spans="1:26" ht="18.75">
      <c r="A1978" s="192"/>
      <c r="B1978" s="193"/>
      <c r="C1978" s="194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</row>
    <row r="1979" spans="1:26" ht="18.75">
      <c r="A1979" s="192"/>
      <c r="B1979" s="193"/>
      <c r="C1979" s="194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</row>
    <row r="1980" spans="1:26" ht="18.75">
      <c r="A1980" s="192"/>
      <c r="B1980" s="193"/>
      <c r="C1980" s="194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</row>
    <row r="1981" spans="1:26" ht="18.75">
      <c r="A1981" s="192"/>
      <c r="B1981" s="193"/>
      <c r="C1981" s="194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</row>
    <row r="1982" spans="1:26" ht="18.75">
      <c r="A1982" s="192"/>
      <c r="B1982" s="193"/>
      <c r="C1982" s="194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</row>
    <row r="1983" spans="1:26" ht="18.75">
      <c r="A1983" s="192"/>
      <c r="B1983" s="193"/>
      <c r="C1983" s="194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</row>
    <row r="1984" spans="1:26" ht="18.75">
      <c r="A1984" s="192"/>
      <c r="B1984" s="193"/>
      <c r="C1984" s="194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</row>
    <row r="1985" spans="1:26" ht="18.75">
      <c r="A1985" s="192"/>
      <c r="B1985" s="193"/>
      <c r="C1985" s="194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</row>
    <row r="1986" spans="1:26" ht="18.75">
      <c r="A1986" s="192"/>
      <c r="B1986" s="193"/>
      <c r="C1986" s="194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</row>
    <row r="1987" spans="1:26" ht="18.75">
      <c r="A1987" s="192"/>
      <c r="B1987" s="193"/>
      <c r="C1987" s="194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</row>
    <row r="1988" spans="1:26" ht="18.75">
      <c r="A1988" s="192"/>
      <c r="B1988" s="193"/>
      <c r="C1988" s="194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</row>
    <row r="1989" spans="1:26" ht="18.75">
      <c r="A1989" s="192"/>
      <c r="B1989" s="193"/>
      <c r="C1989" s="194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</row>
    <row r="1990" spans="1:26" ht="18.75">
      <c r="A1990" s="192"/>
      <c r="B1990" s="193"/>
      <c r="C1990" s="194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</row>
    <row r="1991" spans="1:26" ht="18.75">
      <c r="A1991" s="192"/>
      <c r="B1991" s="193"/>
      <c r="C1991" s="194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</row>
    <row r="1992" spans="1:26" ht="18.75">
      <c r="A1992" s="192"/>
      <c r="B1992" s="193"/>
      <c r="C1992" s="194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</row>
    <row r="1993" spans="1:26" ht="18.75">
      <c r="A1993" s="192"/>
      <c r="B1993" s="193"/>
      <c r="C1993" s="194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</row>
    <row r="1994" spans="1:26" ht="18.75">
      <c r="A1994" s="192"/>
      <c r="B1994" s="193"/>
      <c r="C1994" s="194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</row>
    <row r="1995" spans="1:26" ht="18.75">
      <c r="A1995" s="192"/>
      <c r="B1995" s="193"/>
      <c r="C1995" s="194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</row>
    <row r="1996" spans="1:26" ht="18.75">
      <c r="A1996" s="192"/>
      <c r="B1996" s="193"/>
      <c r="C1996" s="194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</row>
    <row r="1997" spans="1:26" ht="18.75">
      <c r="A1997" s="192"/>
      <c r="B1997" s="193"/>
      <c r="C1997" s="194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</row>
    <row r="1998" spans="1:26" ht="18.75">
      <c r="A1998" s="192"/>
      <c r="B1998" s="193"/>
      <c r="C1998" s="194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</row>
    <row r="1999" spans="1:26" ht="18.75">
      <c r="A1999" s="192"/>
      <c r="B1999" s="193"/>
      <c r="C1999" s="194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</row>
    <row r="2000" spans="1:26" ht="18.75">
      <c r="A2000" s="192"/>
      <c r="B2000" s="193"/>
      <c r="C2000" s="194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</row>
    <row r="2001" spans="1:26" ht="18.75">
      <c r="A2001" s="192"/>
      <c r="B2001" s="193"/>
      <c r="C2001" s="194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</row>
    <row r="2002" spans="1:26" ht="18.75">
      <c r="A2002" s="192"/>
      <c r="B2002" s="193"/>
      <c r="C2002" s="194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</row>
    <row r="2003" spans="1:26" ht="18.75">
      <c r="A2003" s="192"/>
      <c r="B2003" s="193"/>
      <c r="C2003" s="194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</row>
    <row r="2004" spans="1:26" ht="18.75">
      <c r="A2004" s="192"/>
      <c r="B2004" s="193"/>
      <c r="C2004" s="194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</row>
    <row r="2005" spans="1:26" ht="18.75">
      <c r="A2005" s="192"/>
      <c r="B2005" s="193"/>
      <c r="C2005" s="194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</row>
    <row r="2006" spans="1:26" ht="18.75">
      <c r="A2006" s="192"/>
      <c r="B2006" s="193"/>
      <c r="C2006" s="194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</row>
    <row r="2007" spans="1:26" ht="18.75">
      <c r="A2007" s="192"/>
      <c r="B2007" s="193"/>
      <c r="C2007" s="194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</row>
    <row r="2008" spans="1:26" ht="18.75">
      <c r="A2008" s="192"/>
      <c r="B2008" s="193"/>
      <c r="C2008" s="194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</row>
    <row r="2009" spans="1:26" ht="18.75">
      <c r="A2009" s="192"/>
      <c r="B2009" s="193"/>
      <c r="C2009" s="194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</row>
  </sheetData>
  <mergeCells count="2">
    <mergeCell ref="A212:C214"/>
    <mergeCell ref="C329:C330"/>
  </mergeCells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3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67" r:id="rId62"/>
    <hyperlink ref="B68" r:id="rId63"/>
    <hyperlink ref="B69" r:id="rId64"/>
    <hyperlink ref="B70" r:id="rId65"/>
    <hyperlink ref="B72" r:id="rId66"/>
    <hyperlink ref="B73" r:id="rId67"/>
    <hyperlink ref="B76" r:id="rId68"/>
    <hyperlink ref="B77" r:id="rId69"/>
    <hyperlink ref="B78" r:id="rId70"/>
    <hyperlink ref="B80" r:id="rId71"/>
    <hyperlink ref="B81" r:id="rId72"/>
    <hyperlink ref="B82" r:id="rId73"/>
    <hyperlink ref="B83" r:id="rId74"/>
    <hyperlink ref="B84" r:id="rId75"/>
    <hyperlink ref="B85" r:id="rId76"/>
    <hyperlink ref="B86" r:id="rId77"/>
    <hyperlink ref="B88" r:id="rId78"/>
    <hyperlink ref="B89" r:id="rId79"/>
    <hyperlink ref="B90" r:id="rId80"/>
    <hyperlink ref="B91" r:id="rId81"/>
    <hyperlink ref="B92" r:id="rId82"/>
    <hyperlink ref="A93" r:id="rId83"/>
    <hyperlink ref="B93" r:id="rId84"/>
    <hyperlink ref="B94" r:id="rId85"/>
    <hyperlink ref="B95" r:id="rId86"/>
    <hyperlink ref="B96" r:id="rId87"/>
    <hyperlink ref="B97" r:id="rId88"/>
    <hyperlink ref="B98" r:id="rId89"/>
    <hyperlink ref="B99" r:id="rId90"/>
    <hyperlink ref="B100" r:id="rId91"/>
    <hyperlink ref="B101" r:id="rId92"/>
    <hyperlink ref="B102" r:id="rId93"/>
    <hyperlink ref="B103" r:id="rId94"/>
    <hyperlink ref="B104" r:id="rId95"/>
    <hyperlink ref="B105" r:id="rId96"/>
    <hyperlink ref="B106" r:id="rId97"/>
    <hyperlink ref="B107" r:id="rId98"/>
    <hyperlink ref="B108" r:id="rId99"/>
    <hyperlink ref="B109" r:id="rId100"/>
    <hyperlink ref="B110" r:id="rId101"/>
    <hyperlink ref="B111" r:id="rId102"/>
    <hyperlink ref="B112" r:id="rId103"/>
    <hyperlink ref="B113" r:id="rId104"/>
    <hyperlink ref="B114" r:id="rId105"/>
    <hyperlink ref="B115" r:id="rId106"/>
    <hyperlink ref="B116" r:id="rId107"/>
    <hyperlink ref="B117" r:id="rId108"/>
    <hyperlink ref="B119" r:id="rId109"/>
    <hyperlink ref="B120" r:id="rId110"/>
    <hyperlink ref="B121" r:id="rId111"/>
    <hyperlink ref="B122" r:id="rId112"/>
    <hyperlink ref="B124" r:id="rId113"/>
    <hyperlink ref="B125" r:id="rId114"/>
    <hyperlink ref="B126" r:id="rId115"/>
    <hyperlink ref="B127" r:id="rId116"/>
    <hyperlink ref="B128" r:id="rId117"/>
    <hyperlink ref="B129" r:id="rId118"/>
    <hyperlink ref="B130" r:id="rId119"/>
    <hyperlink ref="B131" r:id="rId120"/>
    <hyperlink ref="B132" r:id="rId121"/>
    <hyperlink ref="B133" r:id="rId122"/>
    <hyperlink ref="B134" r:id="rId123"/>
    <hyperlink ref="B135" r:id="rId124"/>
    <hyperlink ref="B136" r:id="rId125"/>
    <hyperlink ref="B137" r:id="rId126"/>
    <hyperlink ref="B138" r:id="rId127"/>
    <hyperlink ref="B140" r:id="rId128"/>
    <hyperlink ref="B141" r:id="rId129"/>
    <hyperlink ref="B142" r:id="rId130"/>
    <hyperlink ref="B144" r:id="rId131"/>
    <hyperlink ref="B145" r:id="rId132"/>
    <hyperlink ref="B146" r:id="rId133"/>
    <hyperlink ref="B147" r:id="rId134"/>
    <hyperlink ref="B148" r:id="rId135"/>
    <hyperlink ref="B149" r:id="rId136"/>
    <hyperlink ref="B150" r:id="rId137"/>
    <hyperlink ref="B151" r:id="rId138"/>
    <hyperlink ref="B152" r:id="rId139"/>
    <hyperlink ref="B153" r:id="rId140"/>
    <hyperlink ref="B154" r:id="rId141"/>
    <hyperlink ref="B155" r:id="rId142"/>
    <hyperlink ref="B156" r:id="rId143"/>
    <hyperlink ref="B157" r:id="rId144"/>
    <hyperlink ref="B158" r:id="rId145"/>
    <hyperlink ref="B159" r:id="rId146"/>
    <hyperlink ref="B160" r:id="rId147"/>
    <hyperlink ref="B161" r:id="rId148"/>
    <hyperlink ref="B162" r:id="rId149"/>
    <hyperlink ref="B164" r:id="rId150"/>
    <hyperlink ref="B165" r:id="rId151"/>
    <hyperlink ref="B166" r:id="rId152"/>
    <hyperlink ref="B167" r:id="rId153"/>
    <hyperlink ref="B168" r:id="rId154"/>
    <hyperlink ref="B170" r:id="rId155"/>
    <hyperlink ref="B171" r:id="rId156"/>
    <hyperlink ref="B172" r:id="rId157"/>
    <hyperlink ref="B173" r:id="rId158"/>
    <hyperlink ref="B174" r:id="rId159"/>
    <hyperlink ref="B175" r:id="rId160"/>
    <hyperlink ref="B176" r:id="rId161"/>
    <hyperlink ref="B177" r:id="rId162"/>
    <hyperlink ref="B178" r:id="rId163"/>
    <hyperlink ref="B179" r:id="rId164"/>
    <hyperlink ref="B180" r:id="rId165"/>
    <hyperlink ref="B181" r:id="rId166"/>
    <hyperlink ref="B182" r:id="rId167"/>
    <hyperlink ref="B183" r:id="rId168"/>
    <hyperlink ref="B184" r:id="rId169"/>
    <hyperlink ref="B185" r:id="rId170"/>
    <hyperlink ref="B186" r:id="rId171"/>
    <hyperlink ref="B187" r:id="rId172"/>
    <hyperlink ref="B188" r:id="rId173"/>
    <hyperlink ref="B189" r:id="rId174"/>
    <hyperlink ref="B190" r:id="rId175"/>
    <hyperlink ref="B191" r:id="rId176"/>
    <hyperlink ref="B192" r:id="rId177"/>
    <hyperlink ref="B193" r:id="rId178"/>
    <hyperlink ref="B194" r:id="rId179"/>
    <hyperlink ref="B195" r:id="rId180"/>
    <hyperlink ref="B196" r:id="rId181"/>
    <hyperlink ref="B199" r:id="rId182"/>
    <hyperlink ref="B200" r:id="rId183"/>
    <hyperlink ref="B201" r:id="rId184"/>
    <hyperlink ref="B202" r:id="rId185"/>
    <hyperlink ref="B203" r:id="rId186"/>
    <hyperlink ref="B204" r:id="rId187"/>
    <hyperlink ref="B205" r:id="rId188"/>
    <hyperlink ref="B206" r:id="rId189"/>
    <hyperlink ref="B207" r:id="rId190"/>
    <hyperlink ref="B208" r:id="rId191"/>
    <hyperlink ref="B209" r:id="rId192"/>
    <hyperlink ref="B211" r:id="rId193"/>
    <hyperlink ref="B215" r:id="rId194"/>
    <hyperlink ref="B216" r:id="rId195"/>
    <hyperlink ref="B217" r:id="rId196"/>
    <hyperlink ref="B218" r:id="rId197"/>
    <hyperlink ref="B219" r:id="rId198"/>
    <hyperlink ref="B220" r:id="rId199"/>
    <hyperlink ref="B221" r:id="rId200"/>
    <hyperlink ref="B222" r:id="rId201"/>
    <hyperlink ref="B224" r:id="rId202"/>
    <hyperlink ref="B225" r:id="rId203"/>
    <hyperlink ref="B226" r:id="rId204"/>
    <hyperlink ref="B227" r:id="rId205"/>
    <hyperlink ref="B228" r:id="rId206"/>
    <hyperlink ref="B229" r:id="rId207"/>
    <hyperlink ref="B230" r:id="rId208"/>
    <hyperlink ref="B231" r:id="rId209"/>
    <hyperlink ref="B232" r:id="rId210"/>
    <hyperlink ref="B233" r:id="rId211"/>
    <hyperlink ref="B234" r:id="rId212"/>
    <hyperlink ref="B236" r:id="rId213"/>
    <hyperlink ref="B237" r:id="rId214"/>
    <hyperlink ref="B238" r:id="rId215"/>
    <hyperlink ref="B239" r:id="rId216"/>
    <hyperlink ref="B241" r:id="rId217"/>
    <hyperlink ref="B242" r:id="rId218"/>
    <hyperlink ref="B245" r:id="rId219"/>
    <hyperlink ref="B246" r:id="rId220"/>
    <hyperlink ref="B247" r:id="rId221"/>
    <hyperlink ref="B248" r:id="rId222"/>
    <hyperlink ref="B249" r:id="rId223"/>
    <hyperlink ref="B250" r:id="rId224"/>
    <hyperlink ref="B252" r:id="rId225"/>
    <hyperlink ref="B253" r:id="rId226"/>
    <hyperlink ref="B255" r:id="rId227"/>
    <hyperlink ref="B256" r:id="rId228"/>
    <hyperlink ref="B257" r:id="rId229"/>
    <hyperlink ref="B258" r:id="rId230"/>
    <hyperlink ref="B260" r:id="rId231"/>
    <hyperlink ref="B261" r:id="rId232"/>
    <hyperlink ref="B262" r:id="rId233"/>
    <hyperlink ref="B263" r:id="rId234"/>
    <hyperlink ref="B266" r:id="rId235"/>
    <hyperlink ref="B268" r:id="rId236"/>
    <hyperlink ref="B269" r:id="rId237"/>
    <hyperlink ref="B270" r:id="rId238"/>
    <hyperlink ref="B271" r:id="rId239"/>
    <hyperlink ref="B272" r:id="rId240"/>
    <hyperlink ref="B273" r:id="rId241"/>
    <hyperlink ref="B276" r:id="rId242"/>
    <hyperlink ref="B277" r:id="rId243"/>
    <hyperlink ref="B279" r:id="rId244"/>
    <hyperlink ref="B280" r:id="rId245"/>
    <hyperlink ref="B281" r:id="rId246"/>
    <hyperlink ref="B282" r:id="rId247"/>
    <hyperlink ref="B283" r:id="rId248"/>
    <hyperlink ref="B284" r:id="rId249"/>
    <hyperlink ref="B285" r:id="rId250"/>
    <hyperlink ref="B286" r:id="rId251"/>
    <hyperlink ref="B287" r:id="rId252"/>
    <hyperlink ref="B288" r:id="rId253"/>
    <hyperlink ref="B290" r:id="rId254"/>
    <hyperlink ref="B291" r:id="rId255"/>
    <hyperlink ref="B292" r:id="rId256"/>
    <hyperlink ref="B293" r:id="rId257"/>
    <hyperlink ref="B294" r:id="rId258"/>
    <hyperlink ref="B295" r:id="rId259"/>
    <hyperlink ref="B296" r:id="rId260"/>
    <hyperlink ref="B297" r:id="rId261"/>
    <hyperlink ref="B298" r:id="rId262"/>
    <hyperlink ref="B299" r:id="rId263"/>
    <hyperlink ref="B300" r:id="rId264"/>
    <hyperlink ref="A301" r:id="rId265"/>
    <hyperlink ref="B301" r:id="rId266"/>
    <hyperlink ref="A302" r:id="rId267"/>
    <hyperlink ref="B302" r:id="rId268"/>
    <hyperlink ref="A303" r:id="rId269"/>
    <hyperlink ref="B303" r:id="rId270"/>
    <hyperlink ref="B304" r:id="rId271"/>
    <hyperlink ref="B305" r:id="rId272"/>
    <hyperlink ref="B306" r:id="rId273"/>
    <hyperlink ref="B307" r:id="rId274"/>
    <hyperlink ref="B308" r:id="rId275"/>
    <hyperlink ref="B311" r:id="rId276"/>
    <hyperlink ref="B312" r:id="rId277"/>
    <hyperlink ref="B313" r:id="rId278"/>
    <hyperlink ref="B315" r:id="rId279"/>
    <hyperlink ref="B316" r:id="rId280"/>
    <hyperlink ref="B317" r:id="rId281"/>
    <hyperlink ref="B318" r:id="rId282"/>
    <hyperlink ref="B320" r:id="rId283"/>
    <hyperlink ref="B321" r:id="rId284"/>
    <hyperlink ref="B322" r:id="rId285"/>
    <hyperlink ref="B323" r:id="rId286"/>
    <hyperlink ref="B324" r:id="rId287"/>
    <hyperlink ref="B325" r:id="rId288"/>
    <hyperlink ref="B326" r:id="rId289"/>
    <hyperlink ref="B327" r:id="rId290"/>
    <hyperlink ref="B328" r:id="rId291"/>
    <hyperlink ref="B329" r:id="rId292"/>
    <hyperlink ref="B330" r:id="rId293"/>
    <hyperlink ref="B331" r:id="rId294"/>
    <hyperlink ref="B332" r:id="rId295"/>
    <hyperlink ref="B334" r:id="rId296"/>
    <hyperlink ref="B336" r:id="rId297"/>
    <hyperlink ref="B337" r:id="rId298"/>
    <hyperlink ref="B338" r:id="rId299"/>
    <hyperlink ref="B339" r:id="rId300"/>
    <hyperlink ref="B340" r:id="rId301"/>
    <hyperlink ref="B342" r:id="rId302"/>
    <hyperlink ref="B345" r:id="rId303"/>
    <hyperlink ref="B346" r:id="rId304"/>
    <hyperlink ref="B347" r:id="rId305"/>
    <hyperlink ref="B348" r:id="rId306"/>
    <hyperlink ref="B349" r:id="rId307"/>
    <hyperlink ref="B350" r:id="rId308"/>
    <hyperlink ref="B354" r:id="rId309"/>
    <hyperlink ref="A355" r:id="rId310"/>
    <hyperlink ref="B355" r:id="rId311"/>
    <hyperlink ref="B356" r:id="rId312"/>
    <hyperlink ref="B358" r:id="rId313"/>
    <hyperlink ref="B359" r:id="rId314"/>
    <hyperlink ref="B361" r:id="rId315"/>
    <hyperlink ref="B363" r:id="rId316"/>
    <hyperlink ref="B364" r:id="rId317"/>
    <hyperlink ref="B365" r:id="rId318"/>
    <hyperlink ref="B367" r:id="rId319"/>
    <hyperlink ref="B368" r:id="rId320"/>
    <hyperlink ref="B369" r:id="rId321"/>
    <hyperlink ref="B370" r:id="rId322" location=".V_FROB-vUxA"/>
    <hyperlink ref="B371" r:id="rId323"/>
    <hyperlink ref="B372" r:id="rId324"/>
    <hyperlink ref="B373" r:id="rId325"/>
    <hyperlink ref="B374" r:id="rId326"/>
    <hyperlink ref="B375" r:id="rId327"/>
    <hyperlink ref="B376" r:id="rId328"/>
    <hyperlink ref="B377" r:id="rId329"/>
    <hyperlink ref="B378" r:id="rId330"/>
    <hyperlink ref="B379" r:id="rId331"/>
    <hyperlink ref="B380" r:id="rId332"/>
    <hyperlink ref="B382" r:id="rId333"/>
    <hyperlink ref="B383" r:id="rId334"/>
    <hyperlink ref="B384" r:id="rId335"/>
    <hyperlink ref="B385" r:id="rId336"/>
    <hyperlink ref="B386" r:id="rId337"/>
    <hyperlink ref="A387" r:id="rId338"/>
    <hyperlink ref="B387" r:id="rId339"/>
    <hyperlink ref="B388" r:id="rId340"/>
    <hyperlink ref="B389" r:id="rId341"/>
    <hyperlink ref="B391" r:id="rId342"/>
    <hyperlink ref="C391" r:id="rId343"/>
    <hyperlink ref="B392" r:id="rId344"/>
    <hyperlink ref="B393" r:id="rId345"/>
    <hyperlink ref="B394" r:id="rId346"/>
    <hyperlink ref="B395" r:id="rId347"/>
    <hyperlink ref="B396" r:id="rId348"/>
    <hyperlink ref="B397" r:id="rId349"/>
    <hyperlink ref="B399" r:id="rId350"/>
    <hyperlink ref="B400" r:id="rId351"/>
    <hyperlink ref="B402" r:id="rId352"/>
    <hyperlink ref="B403" r:id="rId353"/>
    <hyperlink ref="B405" r:id="rId354"/>
    <hyperlink ref="B406" r:id="rId355"/>
    <hyperlink ref="B407" r:id="rId356"/>
    <hyperlink ref="C407" r:id="rId357"/>
    <hyperlink ref="B408" r:id="rId358"/>
    <hyperlink ref="B410" r:id="rId359"/>
    <hyperlink ref="B411" r:id="rId360"/>
    <hyperlink ref="B412" r:id="rId361"/>
    <hyperlink ref="B414" r:id="rId362"/>
    <hyperlink ref="B415" r:id="rId363"/>
    <hyperlink ref="B416" r:id="rId364"/>
    <hyperlink ref="B417" r:id="rId365"/>
  </hyperlinks>
  <pageMargins left="0.7" right="0.7" top="0.75" bottom="0.75" header="0.3" footer="0.3"/>
  <legacyDrawing r:id="rId3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/>
  </sheetViews>
  <sheetFormatPr defaultColWidth="14.42578125" defaultRowHeight="15.75" customHeight="1"/>
  <cols>
    <col min="1" max="1" width="53.42578125" customWidth="1"/>
    <col min="2" max="2" width="59" customWidth="1"/>
  </cols>
  <sheetData>
    <row r="1" spans="1:2" ht="15.75" customHeight="1">
      <c r="A1" s="2" t="s">
        <v>1</v>
      </c>
      <c r="B1" s="8" t="s">
        <v>3</v>
      </c>
    </row>
    <row r="2" spans="1:2" ht="15.75" customHeight="1">
      <c r="A2" s="2" t="s">
        <v>1</v>
      </c>
      <c r="B2" s="8" t="s">
        <v>8</v>
      </c>
    </row>
    <row r="3" spans="1:2" ht="15.75" customHeight="1">
      <c r="A3" s="2" t="s">
        <v>1</v>
      </c>
      <c r="B3" s="8" t="s">
        <v>9</v>
      </c>
    </row>
    <row r="4" spans="1:2" ht="15.75" customHeight="1">
      <c r="A4" s="2" t="s">
        <v>10</v>
      </c>
      <c r="B4" s="2" t="s">
        <v>11</v>
      </c>
    </row>
    <row r="5" spans="1:2" ht="15.75" customHeight="1">
      <c r="A5" s="2" t="s">
        <v>1</v>
      </c>
      <c r="B5" s="8" t="s">
        <v>12</v>
      </c>
    </row>
    <row r="6" spans="1:2" ht="15.75" customHeight="1">
      <c r="A6" s="2" t="s">
        <v>1</v>
      </c>
      <c r="B6" s="8" t="s">
        <v>13</v>
      </c>
    </row>
  </sheetData>
  <hyperlinks>
    <hyperlink ref="B1" r:id="rId1"/>
    <hyperlink ref="B2" r:id="rId2"/>
    <hyperlink ref="B3" r:id="rId3"/>
    <hyperlink ref="B5" r:id="rId4"/>
    <hyperlink ref="B6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/>
  </sheetViews>
  <sheetFormatPr defaultColWidth="14.42578125" defaultRowHeight="15.75" customHeight="1"/>
  <cols>
    <col min="1" max="1" width="54.5703125" customWidth="1"/>
    <col min="2" max="2" width="38.42578125" customWidth="1"/>
    <col min="3" max="3" width="81.85546875" customWidth="1"/>
  </cols>
  <sheetData>
    <row r="1" spans="1:3">
      <c r="A1" s="11" t="s">
        <v>38</v>
      </c>
      <c r="B1" s="11" t="s">
        <v>2</v>
      </c>
      <c r="C1" s="11" t="s">
        <v>4</v>
      </c>
    </row>
    <row r="2" spans="1:3" ht="15.75" customHeight="1">
      <c r="A2" s="13" t="s">
        <v>44</v>
      </c>
      <c r="B2" s="15" t="s">
        <v>51</v>
      </c>
      <c r="C2" s="18" t="s">
        <v>55</v>
      </c>
    </row>
    <row r="3" spans="1:3" ht="15.75" customHeight="1">
      <c r="A3" s="13" t="s">
        <v>64</v>
      </c>
      <c r="B3" s="20" t="s">
        <v>65</v>
      </c>
      <c r="C3" s="18" t="s">
        <v>74</v>
      </c>
    </row>
    <row r="4" spans="1:3" ht="15.75" customHeight="1">
      <c r="A4" s="13" t="s">
        <v>77</v>
      </c>
      <c r="B4" s="20" t="s">
        <v>80</v>
      </c>
      <c r="C4" s="21" t="s">
        <v>83</v>
      </c>
    </row>
    <row r="5" spans="1:3" ht="15.75" customHeight="1">
      <c r="A5" s="13" t="s">
        <v>90</v>
      </c>
      <c r="B5" s="20" t="s">
        <v>91</v>
      </c>
      <c r="C5" s="18" t="s">
        <v>93</v>
      </c>
    </row>
    <row r="6" spans="1:3" ht="15.75" customHeight="1">
      <c r="A6" s="13" t="s">
        <v>94</v>
      </c>
      <c r="B6" s="14" t="s">
        <v>95</v>
      </c>
      <c r="C6" s="18" t="s">
        <v>97</v>
      </c>
    </row>
    <row r="7" spans="1:3" ht="15.75" customHeight="1">
      <c r="A7" s="23" t="s">
        <v>99</v>
      </c>
      <c r="B7" s="20" t="s">
        <v>108</v>
      </c>
      <c r="C7" s="18" t="s">
        <v>114</v>
      </c>
    </row>
    <row r="8" spans="1:3" ht="15.75" customHeight="1">
      <c r="A8" s="13" t="s">
        <v>115</v>
      </c>
      <c r="B8" s="20" t="s">
        <v>116</v>
      </c>
      <c r="C8" s="18" t="s">
        <v>120</v>
      </c>
    </row>
    <row r="9" spans="1:3" ht="15.75" customHeight="1">
      <c r="A9" s="13" t="s">
        <v>121</v>
      </c>
      <c r="B9" s="24" t="s">
        <v>122</v>
      </c>
      <c r="C9" s="18" t="s">
        <v>128</v>
      </c>
    </row>
    <row r="10" spans="1:3" ht="15.75" customHeight="1">
      <c r="A10" s="13" t="s">
        <v>129</v>
      </c>
      <c r="B10" s="20" t="s">
        <v>130</v>
      </c>
      <c r="C10" s="18" t="s">
        <v>131</v>
      </c>
    </row>
    <row r="11" spans="1:3" ht="15.75" customHeight="1">
      <c r="A11" s="26" t="s">
        <v>132</v>
      </c>
      <c r="B11" s="27" t="s">
        <v>51</v>
      </c>
      <c r="C11" s="28"/>
    </row>
    <row r="12" spans="1:3" ht="15.75" customHeight="1">
      <c r="A12" s="26" t="s">
        <v>99</v>
      </c>
      <c r="B12" s="27" t="s">
        <v>160</v>
      </c>
      <c r="C12" s="28"/>
    </row>
    <row r="13" spans="1:3" ht="15.75" customHeight="1">
      <c r="A13" s="13" t="s">
        <v>161</v>
      </c>
      <c r="B13" s="20" t="s">
        <v>162</v>
      </c>
      <c r="C13" s="30" t="s">
        <v>164</v>
      </c>
    </row>
    <row r="14" spans="1:3" ht="15.75" customHeight="1">
      <c r="A14" s="32"/>
      <c r="B14" s="34"/>
      <c r="C14" s="28"/>
    </row>
    <row r="15" spans="1:3" ht="15.75" customHeight="1">
      <c r="A15" s="32"/>
      <c r="B15" s="34"/>
      <c r="C15" s="28"/>
    </row>
    <row r="16" spans="1:3" ht="15.75" customHeight="1">
      <c r="A16" s="32"/>
      <c r="B16" s="34"/>
      <c r="C16" s="28"/>
    </row>
    <row r="17" spans="1:3" ht="15.75" customHeight="1">
      <c r="A17" s="32"/>
      <c r="B17" s="34"/>
      <c r="C17" s="28"/>
    </row>
    <row r="18" spans="1:3" ht="15.75" customHeight="1">
      <c r="A18" s="32"/>
      <c r="B18" s="34"/>
      <c r="C18" s="36"/>
    </row>
    <row r="19" spans="1:3" ht="15.75" customHeight="1">
      <c r="A19" s="28"/>
      <c r="B19" s="36"/>
      <c r="C19" s="36"/>
    </row>
    <row r="20" spans="1:3" ht="15.75" customHeight="1">
      <c r="C20" s="36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ColWidth="14.42578125" defaultRowHeight="15.75" customHeight="1"/>
  <cols>
    <col min="1" max="1" width="64.42578125" customWidth="1"/>
    <col min="2" max="2" width="28.5703125" customWidth="1"/>
    <col min="3" max="3" width="91" customWidth="1"/>
  </cols>
  <sheetData>
    <row r="1" spans="1:3" ht="18">
      <c r="A1" s="11" t="s">
        <v>38</v>
      </c>
      <c r="B1" s="11" t="s">
        <v>2</v>
      </c>
      <c r="C1" s="11" t="s">
        <v>43</v>
      </c>
    </row>
    <row r="2" spans="1:3" ht="45">
      <c r="A2" s="14" t="s">
        <v>45</v>
      </c>
      <c r="B2" s="16" t="s">
        <v>54</v>
      </c>
      <c r="C2" s="13" t="s">
        <v>56</v>
      </c>
    </row>
    <row r="3" spans="1:3" ht="30">
      <c r="A3" s="13" t="s">
        <v>57</v>
      </c>
      <c r="B3" s="19" t="s">
        <v>59</v>
      </c>
      <c r="C3" s="13" t="s">
        <v>66</v>
      </c>
    </row>
    <row r="4" spans="1:3" ht="60">
      <c r="A4" s="14" t="s">
        <v>67</v>
      </c>
      <c r="B4" s="20" t="s">
        <v>68</v>
      </c>
      <c r="C4" s="13" t="s">
        <v>73</v>
      </c>
    </row>
    <row r="5" spans="1:3" ht="60">
      <c r="A5" s="14" t="s">
        <v>75</v>
      </c>
      <c r="B5" s="20" t="s">
        <v>78</v>
      </c>
      <c r="C5" s="13" t="s">
        <v>82</v>
      </c>
    </row>
    <row r="6" spans="1:3" ht="30">
      <c r="A6" s="13" t="s">
        <v>84</v>
      </c>
      <c r="B6" s="20" t="s">
        <v>85</v>
      </c>
      <c r="C6" s="18" t="s">
        <v>88</v>
      </c>
    </row>
    <row r="7" spans="1:3" ht="30">
      <c r="A7" s="14" t="s">
        <v>89</v>
      </c>
      <c r="B7" s="20" t="s">
        <v>92</v>
      </c>
      <c r="C7" s="13" t="s">
        <v>96</v>
      </c>
    </row>
    <row r="8" spans="1:3" ht="15">
      <c r="A8" s="14" t="s">
        <v>98</v>
      </c>
      <c r="B8" s="20" t="s">
        <v>101</v>
      </c>
      <c r="C8" s="13" t="s">
        <v>103</v>
      </c>
    </row>
    <row r="9" spans="1:3" ht="75">
      <c r="A9" s="14" t="s">
        <v>105</v>
      </c>
      <c r="B9" s="20" t="s">
        <v>106</v>
      </c>
      <c r="C9" s="13" t="s">
        <v>109</v>
      </c>
    </row>
    <row r="10" spans="1:3" ht="30">
      <c r="A10" s="14" t="s">
        <v>110</v>
      </c>
      <c r="B10" s="20" t="s">
        <v>113</v>
      </c>
      <c r="C10" s="13" t="s">
        <v>117</v>
      </c>
    </row>
    <row r="11" spans="1:3" ht="15">
      <c r="A11" s="14" t="s">
        <v>119</v>
      </c>
      <c r="B11" s="25" t="str">
        <f>HYPERLINK("http://www.tutu.ru/","http://www.tutu.ru/")</f>
        <v>http://www.tutu.ru/</v>
      </c>
      <c r="C11" s="13" t="s">
        <v>136</v>
      </c>
    </row>
    <row r="12" spans="1:3" ht="15">
      <c r="A12" s="14" t="s">
        <v>137</v>
      </c>
      <c r="B12" s="20" t="s">
        <v>138</v>
      </c>
      <c r="C12" s="13" t="s">
        <v>140</v>
      </c>
    </row>
    <row r="13" spans="1:3" ht="30">
      <c r="A13" s="14" t="s">
        <v>141</v>
      </c>
      <c r="B13" s="20" t="s">
        <v>142</v>
      </c>
      <c r="C13" s="13" t="s">
        <v>145</v>
      </c>
    </row>
    <row r="14" spans="1:3" ht="45">
      <c r="A14" s="13" t="s">
        <v>146</v>
      </c>
      <c r="B14" s="20" t="s">
        <v>147</v>
      </c>
      <c r="C14" s="13" t="s">
        <v>149</v>
      </c>
    </row>
    <row r="15" spans="1:3" ht="30">
      <c r="A15" s="14" t="s">
        <v>151</v>
      </c>
      <c r="B15" s="20" t="s">
        <v>153</v>
      </c>
      <c r="C15" s="13" t="s">
        <v>154</v>
      </c>
    </row>
    <row r="16" spans="1:3" ht="15">
      <c r="A16" s="14" t="s">
        <v>156</v>
      </c>
      <c r="B16" s="20" t="s">
        <v>157</v>
      </c>
      <c r="C16" s="29" t="s">
        <v>159</v>
      </c>
    </row>
    <row r="17" spans="1:3" ht="42.75">
      <c r="A17" s="31" t="s">
        <v>167</v>
      </c>
      <c r="B17" s="20" t="s">
        <v>174</v>
      </c>
      <c r="C17" s="33" t="s">
        <v>176</v>
      </c>
    </row>
    <row r="18" spans="1:3" ht="42.75">
      <c r="A18" s="33" t="s">
        <v>185</v>
      </c>
      <c r="B18" s="35" t="str">
        <f>HYPERLINK("https://rzd-bonus.ru/","https://rzd-bonus.ru/")</f>
        <v>https://rzd-bonus.ru/</v>
      </c>
      <c r="C18" s="37" t="s">
        <v>193</v>
      </c>
    </row>
    <row r="19" spans="1:3" ht="42.75">
      <c r="A19" s="14" t="s">
        <v>203</v>
      </c>
      <c r="B19" s="20" t="s">
        <v>204</v>
      </c>
      <c r="C19" s="37" t="s">
        <v>207</v>
      </c>
    </row>
    <row r="20" spans="1:3" ht="16.5" customHeight="1">
      <c r="A20" s="2" t="s">
        <v>208</v>
      </c>
      <c r="B20" s="8" t="s">
        <v>210</v>
      </c>
      <c r="C20" s="2" t="s">
        <v>211</v>
      </c>
    </row>
    <row r="21" spans="1:3" ht="140.25">
      <c r="A21" s="2" t="s">
        <v>212</v>
      </c>
      <c r="B21" s="8" t="s">
        <v>214</v>
      </c>
      <c r="C21" s="38" t="s">
        <v>217</v>
      </c>
    </row>
    <row r="22" spans="1:3" ht="76.5">
      <c r="A22" s="39" t="s">
        <v>220</v>
      </c>
      <c r="B22" s="27" t="s">
        <v>222</v>
      </c>
      <c r="C22" s="41" t="s">
        <v>223</v>
      </c>
    </row>
    <row r="23" spans="1:3" ht="14.25">
      <c r="A23" s="42" t="s">
        <v>227</v>
      </c>
      <c r="B23" s="43" t="str">
        <f>HYPERLINK("http://www.xn----7sbjfsahgizjcjxjb8o.xn--p1ai/","http://тагильский-поднос.рф/")</f>
        <v>http://тагильский-поднос.рф/</v>
      </c>
      <c r="C23" s="44" t="s">
        <v>233</v>
      </c>
    </row>
    <row r="24" spans="1:3" ht="12.75">
      <c r="A24" s="2" t="s">
        <v>237</v>
      </c>
      <c r="B24" s="46" t="str">
        <f>HYPERLINK("http://nashural.ru","http://nashural.ru")</f>
        <v>http://nashural.ru</v>
      </c>
      <c r="C24" s="2" t="s">
        <v>242</v>
      </c>
    </row>
    <row r="25" spans="1:3" ht="12.75">
      <c r="A25" s="2" t="s">
        <v>244</v>
      </c>
      <c r="B25" s="8" t="s">
        <v>245</v>
      </c>
      <c r="C25" s="2" t="s">
        <v>246</v>
      </c>
    </row>
  </sheetData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2" r:id="rId9"/>
    <hyperlink ref="B13" r:id="rId10"/>
    <hyperlink ref="B14" r:id="rId11"/>
    <hyperlink ref="B15" r:id="rId12"/>
    <hyperlink ref="B16" r:id="rId13"/>
    <hyperlink ref="B17" r:id="rId14"/>
    <hyperlink ref="B19" r:id="rId15"/>
    <hyperlink ref="B20" r:id="rId16"/>
    <hyperlink ref="B21" r:id="rId17"/>
    <hyperlink ref="B22" r:id="rId18"/>
    <hyperlink ref="B25" r:id="rId19"/>
  </hyperlinks>
  <pageMargins left="0.7" right="0.7" top="0.75" bottom="0.75" header="0.3" footer="0.3"/>
  <legacyDrawing r:id="rId2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ColWidth="14.42578125" defaultRowHeight="15.75" customHeight="1"/>
  <cols>
    <col min="1" max="1" width="54.85546875" customWidth="1"/>
    <col min="2" max="2" width="29.42578125" customWidth="1"/>
    <col min="3" max="3" width="84.85546875" customWidth="1"/>
  </cols>
  <sheetData>
    <row r="1" spans="1:3">
      <c r="A1" s="11" t="s">
        <v>38</v>
      </c>
      <c r="B1" s="11" t="s">
        <v>2</v>
      </c>
      <c r="C1" s="11" t="s">
        <v>43</v>
      </c>
    </row>
    <row r="2" spans="1:3" ht="15.75" customHeight="1">
      <c r="A2" s="13" t="s">
        <v>238</v>
      </c>
      <c r="B2" s="47" t="s">
        <v>239</v>
      </c>
      <c r="C2" s="18" t="s">
        <v>251</v>
      </c>
    </row>
    <row r="3" spans="1:3" ht="15.75" customHeight="1">
      <c r="A3" s="13" t="s">
        <v>252</v>
      </c>
      <c r="B3" s="47" t="s">
        <v>253</v>
      </c>
      <c r="C3" s="18" t="s">
        <v>254</v>
      </c>
    </row>
    <row r="4" spans="1:3" ht="15.75" customHeight="1">
      <c r="A4" s="13" t="s">
        <v>255</v>
      </c>
      <c r="B4" s="47" t="s">
        <v>256</v>
      </c>
      <c r="C4" s="18" t="s">
        <v>259</v>
      </c>
    </row>
    <row r="5" spans="1:3" ht="15.75" customHeight="1">
      <c r="A5" s="13" t="s">
        <v>260</v>
      </c>
      <c r="B5" s="47" t="s">
        <v>261</v>
      </c>
      <c r="C5" s="18" t="s">
        <v>264</v>
      </c>
    </row>
    <row r="6" spans="1:3" ht="15.75" customHeight="1">
      <c r="A6" s="13" t="s">
        <v>266</v>
      </c>
      <c r="B6" s="47" t="s">
        <v>267</v>
      </c>
      <c r="C6" s="28"/>
    </row>
    <row r="7" spans="1:3" ht="15.75" customHeight="1">
      <c r="A7" s="13" t="s">
        <v>269</v>
      </c>
      <c r="B7" s="47" t="s">
        <v>270</v>
      </c>
      <c r="C7" s="18" t="s">
        <v>271</v>
      </c>
    </row>
    <row r="8" spans="1:3" ht="15.75" customHeight="1">
      <c r="A8" s="13" t="s">
        <v>273</v>
      </c>
      <c r="B8" s="47" t="s">
        <v>275</v>
      </c>
      <c r="C8" s="18" t="s">
        <v>277</v>
      </c>
    </row>
    <row r="9" spans="1:3" ht="15.75" customHeight="1">
      <c r="A9" s="13" t="s">
        <v>278</v>
      </c>
      <c r="B9" s="47" t="s">
        <v>279</v>
      </c>
      <c r="C9" s="18" t="s">
        <v>282</v>
      </c>
    </row>
    <row r="10" spans="1:3" ht="15.75" customHeight="1">
      <c r="A10" s="13" t="s">
        <v>283</v>
      </c>
      <c r="B10" s="47" t="s">
        <v>284</v>
      </c>
      <c r="C10" s="18" t="s">
        <v>286</v>
      </c>
    </row>
    <row r="11" spans="1:3" ht="15.75" customHeight="1">
      <c r="A11" s="13" t="s">
        <v>287</v>
      </c>
      <c r="B11" s="47" t="s">
        <v>288</v>
      </c>
      <c r="C11" s="18" t="s">
        <v>289</v>
      </c>
    </row>
    <row r="12" spans="1:3" ht="15.75" customHeight="1">
      <c r="A12" s="49" t="s">
        <v>291</v>
      </c>
      <c r="B12" s="47" t="s">
        <v>294</v>
      </c>
      <c r="C12" s="38" t="s">
        <v>297</v>
      </c>
    </row>
    <row r="13" spans="1:3" ht="15.75" customHeight="1">
      <c r="A13" s="13" t="s">
        <v>298</v>
      </c>
      <c r="B13" s="50" t="str">
        <f>HYPERLINK("http://russkoekino.net/","http://russkoekino.net/")</f>
        <v>http://russkoekino.net/</v>
      </c>
      <c r="C13" s="18" t="s">
        <v>306</v>
      </c>
    </row>
    <row r="14" spans="1:3" ht="15.75" customHeight="1">
      <c r="A14" s="13" t="s">
        <v>307</v>
      </c>
      <c r="B14" s="47" t="s">
        <v>308</v>
      </c>
      <c r="C14" s="28"/>
    </row>
    <row r="15" spans="1:3" ht="15.75" customHeight="1">
      <c r="A15" s="13" t="s">
        <v>311</v>
      </c>
      <c r="B15" s="51" t="s">
        <v>312</v>
      </c>
      <c r="C15" s="18" t="s">
        <v>319</v>
      </c>
    </row>
    <row r="16" spans="1:3" ht="15.75" customHeight="1">
      <c r="A16" s="13" t="s">
        <v>320</v>
      </c>
      <c r="B16" s="50" t="s">
        <v>321</v>
      </c>
      <c r="C16" s="18" t="s">
        <v>323</v>
      </c>
    </row>
    <row r="17" spans="1:3" ht="15.75" customHeight="1">
      <c r="A17" s="52" t="s">
        <v>325</v>
      </c>
      <c r="B17" s="47" t="s">
        <v>328</v>
      </c>
      <c r="C17" s="53" t="s">
        <v>330</v>
      </c>
    </row>
    <row r="18" spans="1:3" ht="15.75" customHeight="1">
      <c r="A18" s="13" t="s">
        <v>271</v>
      </c>
      <c r="B18" s="47" t="s">
        <v>334</v>
      </c>
      <c r="C18" s="18" t="s">
        <v>336</v>
      </c>
    </row>
    <row r="19" spans="1:3" ht="15.75" customHeight="1">
      <c r="A19" s="13" t="s">
        <v>337</v>
      </c>
      <c r="B19" s="47" t="s">
        <v>339</v>
      </c>
      <c r="C19" s="18" t="s">
        <v>341</v>
      </c>
    </row>
    <row r="20" spans="1:3" ht="15.75" customHeight="1">
      <c r="A20" s="49" t="s">
        <v>342</v>
      </c>
      <c r="B20" s="46" t="str">
        <f>HYPERLINK("http://arch.rgdb.ru/xmlui/","http://arch.rgdb.ru/xmlui/")</f>
        <v>http://arch.rgdb.ru/xmlui/</v>
      </c>
      <c r="C20" s="2" t="s">
        <v>346</v>
      </c>
    </row>
    <row r="21" spans="1:3" ht="15.75" customHeight="1">
      <c r="A21" s="54" t="s">
        <v>347</v>
      </c>
      <c r="B21" s="8" t="s">
        <v>352</v>
      </c>
      <c r="C21" s="2" t="s">
        <v>353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4" r:id="rId12"/>
    <hyperlink ref="B15" r:id="rId13"/>
    <hyperlink ref="B16" r:id="rId14"/>
    <hyperlink ref="B17" r:id="rId15"/>
    <hyperlink ref="B18" r:id="rId16"/>
    <hyperlink ref="B19" r:id="rId17"/>
    <hyperlink ref="B21" r:id="rId1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1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46" customWidth="1"/>
    <col min="2" max="2" width="66.5703125" customWidth="1"/>
    <col min="3" max="3" width="80.7109375" customWidth="1"/>
  </cols>
  <sheetData>
    <row r="1" spans="1:26" ht="18.75">
      <c r="A1" s="55" t="s">
        <v>350</v>
      </c>
      <c r="B1" s="55" t="s">
        <v>2</v>
      </c>
      <c r="C1" s="56" t="s">
        <v>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75">
      <c r="A2" s="57" t="s">
        <v>6</v>
      </c>
      <c r="B2" s="58" t="s">
        <v>7</v>
      </c>
      <c r="C2" s="59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75">
      <c r="A3" s="57" t="s">
        <v>17</v>
      </c>
      <c r="B3" s="60" t="s">
        <v>18</v>
      </c>
      <c r="C3" s="59" t="s">
        <v>23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4" customHeight="1">
      <c r="A4" s="57" t="s">
        <v>24</v>
      </c>
      <c r="B4" s="60" t="s">
        <v>25</v>
      </c>
      <c r="C4" s="59" t="s">
        <v>26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1.5" customHeight="1">
      <c r="A5" s="57" t="s">
        <v>27</v>
      </c>
      <c r="B5" s="60" t="s">
        <v>28</v>
      </c>
      <c r="C5" s="59" t="s">
        <v>29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62.5">
      <c r="A6" s="57" t="s">
        <v>30</v>
      </c>
      <c r="B6" s="60" t="s">
        <v>31</v>
      </c>
      <c r="C6" s="59" t="s">
        <v>32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6.75" customHeight="1">
      <c r="A7" s="57" t="s">
        <v>33</v>
      </c>
      <c r="B7" s="60" t="s">
        <v>34</v>
      </c>
      <c r="C7" s="59" t="s">
        <v>35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75">
      <c r="A8" s="57" t="s">
        <v>36</v>
      </c>
      <c r="B8" s="60" t="s">
        <v>37</v>
      </c>
      <c r="C8" s="59" t="s">
        <v>39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75">
      <c r="A9" s="57" t="s">
        <v>40</v>
      </c>
      <c r="B9" s="60" t="s">
        <v>41</v>
      </c>
      <c r="C9" s="63" t="s">
        <v>42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31.25">
      <c r="A10" s="57" t="s">
        <v>46</v>
      </c>
      <c r="B10" s="60" t="s">
        <v>47</v>
      </c>
      <c r="C10" s="59" t="s">
        <v>48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12.5">
      <c r="A11" s="57" t="s">
        <v>49</v>
      </c>
      <c r="B11" s="60" t="s">
        <v>50</v>
      </c>
      <c r="C11" s="63" t="s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56.25">
      <c r="A12" s="57" t="s">
        <v>53</v>
      </c>
      <c r="B12" s="64" t="str">
        <f>HYPERLINK("https://sites.google.com/site/badanovweb2/home/ahead","сайт Баданова")</f>
        <v>сайт Баданова</v>
      </c>
      <c r="C12" s="65" t="s">
        <v>58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7.5">
      <c r="A13" s="57" t="s">
        <v>60</v>
      </c>
      <c r="B13" s="60" t="s">
        <v>61</v>
      </c>
      <c r="C13" s="59" t="s">
        <v>62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7.5">
      <c r="A14" s="57" t="s">
        <v>63</v>
      </c>
      <c r="B14" s="58" t="str">
        <f>HYPERLINK("http://www.esl-lab.com/index.htm","http://www.esl-lab.com/index.htm")</f>
        <v>http://www.esl-lab.com/index.htm</v>
      </c>
      <c r="C14" s="59" t="s">
        <v>69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7.5">
      <c r="A15" s="57" t="s">
        <v>70</v>
      </c>
      <c r="B15" s="60" t="s">
        <v>71</v>
      </c>
      <c r="C15" s="59" t="s">
        <v>72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7.5">
      <c r="A16" s="57" t="s">
        <v>76</v>
      </c>
      <c r="B16" s="60" t="s">
        <v>79</v>
      </c>
      <c r="C16" s="59" t="s">
        <v>81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6.25">
      <c r="A17" s="57" t="s">
        <v>86</v>
      </c>
      <c r="B17" s="27" t="s">
        <v>87</v>
      </c>
      <c r="C17" s="59" t="s">
        <v>100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7.5">
      <c r="A18" s="57" t="s">
        <v>102</v>
      </c>
      <c r="B18" s="66" t="s">
        <v>104</v>
      </c>
      <c r="C18" s="59" t="s">
        <v>107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93.75">
      <c r="A19" s="57" t="s">
        <v>111</v>
      </c>
      <c r="B19" s="60" t="s">
        <v>112</v>
      </c>
      <c r="C19" s="59" t="s">
        <v>118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6.25">
      <c r="A20" s="57" t="s">
        <v>123</v>
      </c>
      <c r="B20" s="60" t="s">
        <v>124</v>
      </c>
      <c r="C20" s="59" t="s">
        <v>125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7.5">
      <c r="A21" s="57" t="s">
        <v>126</v>
      </c>
      <c r="B21" s="60" t="s">
        <v>127</v>
      </c>
      <c r="C21" s="59" t="s">
        <v>133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6.25">
      <c r="A22" s="57" t="s">
        <v>134</v>
      </c>
      <c r="B22" s="60" t="s">
        <v>135</v>
      </c>
      <c r="C22" s="59" t="s">
        <v>139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7.5">
      <c r="A23" s="57" t="s">
        <v>143</v>
      </c>
      <c r="B23" s="60" t="s">
        <v>144</v>
      </c>
      <c r="C23" s="59" t="s">
        <v>148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6.25">
      <c r="A24" s="57" t="s">
        <v>150</v>
      </c>
      <c r="B24" s="60" t="s">
        <v>152</v>
      </c>
      <c r="C24" s="59" t="s">
        <v>155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75">
      <c r="A25" s="57" t="s">
        <v>158</v>
      </c>
      <c r="B25" s="64" t="str">
        <f>HYPERLINK("http://www.uchportal.ru/","http://www.uchportal.ru/")</f>
        <v>http://www.uchportal.ru/</v>
      </c>
      <c r="C25" s="59" t="s">
        <v>163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6.25">
      <c r="A26" s="57" t="s">
        <v>165</v>
      </c>
      <c r="B26" s="60" t="s">
        <v>166</v>
      </c>
      <c r="C26" s="59" t="s">
        <v>168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68.75">
      <c r="A27" s="57" t="s">
        <v>169</v>
      </c>
      <c r="B27" s="60" t="s">
        <v>170</v>
      </c>
      <c r="C27" s="59" t="s">
        <v>171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7.5">
      <c r="A28" s="57" t="s">
        <v>172</v>
      </c>
      <c r="B28" s="60" t="s">
        <v>173</v>
      </c>
      <c r="C28" s="59" t="s">
        <v>175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7.5">
      <c r="A29" s="57" t="s">
        <v>177</v>
      </c>
      <c r="B29" s="60" t="s">
        <v>178</v>
      </c>
      <c r="C29" s="59" t="s">
        <v>179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93.75">
      <c r="A30" s="57" t="s">
        <v>180</v>
      </c>
      <c r="B30" s="60" t="s">
        <v>181</v>
      </c>
      <c r="C30" s="59" t="s">
        <v>182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7.5">
      <c r="A31" s="57" t="s">
        <v>183</v>
      </c>
      <c r="B31" s="60" t="s">
        <v>184</v>
      </c>
      <c r="C31" s="59" t="s">
        <v>186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25">
      <c r="A32" s="57" t="s">
        <v>187</v>
      </c>
      <c r="B32" s="60" t="s">
        <v>188</v>
      </c>
      <c r="C32" s="59" t="s">
        <v>189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6.25">
      <c r="A33" s="57" t="s">
        <v>190</v>
      </c>
      <c r="B33" s="60" t="s">
        <v>191</v>
      </c>
      <c r="C33" s="59" t="s">
        <v>192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75">
      <c r="A34" s="57" t="s">
        <v>194</v>
      </c>
      <c r="B34" s="60" t="s">
        <v>195</v>
      </c>
      <c r="C34" s="59" t="s">
        <v>196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>
      <c r="A35" s="57" t="s">
        <v>197</v>
      </c>
      <c r="B35" s="60" t="s">
        <v>198</v>
      </c>
      <c r="C35" s="59" t="s">
        <v>199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7.5">
      <c r="A36" s="57" t="s">
        <v>200</v>
      </c>
      <c r="B36" s="60" t="s">
        <v>201</v>
      </c>
      <c r="C36" s="59" t="s">
        <v>202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2.5">
      <c r="A37" s="57" t="s">
        <v>205</v>
      </c>
      <c r="B37" s="60" t="s">
        <v>206</v>
      </c>
      <c r="C37" s="68" t="s">
        <v>209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2.5">
      <c r="A38" s="57" t="s">
        <v>213</v>
      </c>
      <c r="B38" s="60" t="s">
        <v>215</v>
      </c>
      <c r="C38" s="59" t="s">
        <v>216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1.25">
      <c r="A39" s="57" t="s">
        <v>218</v>
      </c>
      <c r="B39" s="60" t="s">
        <v>219</v>
      </c>
      <c r="C39" s="69" t="s">
        <v>221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90.75" customHeight="1">
      <c r="A40" s="57" t="s">
        <v>224</v>
      </c>
      <c r="B40" s="66" t="s">
        <v>225</v>
      </c>
      <c r="C40" s="59" t="s">
        <v>226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8.75">
      <c r="A41" s="57" t="s">
        <v>228</v>
      </c>
      <c r="B41" s="60" t="s">
        <v>229</v>
      </c>
      <c r="C41" s="68" t="s">
        <v>230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75">
      <c r="A42" s="57" t="s">
        <v>231</v>
      </c>
      <c r="B42" s="70"/>
      <c r="C42" s="71" t="s">
        <v>232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61.5">
      <c r="A43" s="57" t="s">
        <v>234</v>
      </c>
      <c r="B43" s="60" t="s">
        <v>235</v>
      </c>
      <c r="C43" s="72" t="s">
        <v>236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.75">
      <c r="A44" s="57" t="s">
        <v>240</v>
      </c>
      <c r="B44" s="60" t="s">
        <v>241</v>
      </c>
      <c r="C44" s="59" t="s">
        <v>243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75">
      <c r="A45" s="57" t="s">
        <v>247</v>
      </c>
      <c r="B45" s="60" t="s">
        <v>248</v>
      </c>
      <c r="C45" s="59" t="s">
        <v>249</v>
      </c>
      <c r="D45" s="73" t="s">
        <v>250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2.5">
      <c r="A46" s="57" t="s">
        <v>257</v>
      </c>
      <c r="B46" s="60" t="s">
        <v>258</v>
      </c>
      <c r="C46" s="74" t="s">
        <v>262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56.25">
      <c r="A47" s="57" t="s">
        <v>263</v>
      </c>
      <c r="B47" s="75" t="s">
        <v>265</v>
      </c>
      <c r="C47" s="74" t="s">
        <v>268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.75">
      <c r="A48" s="57" t="s">
        <v>272</v>
      </c>
      <c r="B48" s="60" t="s">
        <v>274</v>
      </c>
      <c r="C48" s="59" t="s">
        <v>276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.75">
      <c r="A49" s="57" t="s">
        <v>280</v>
      </c>
      <c r="B49" s="60" t="s">
        <v>281</v>
      </c>
      <c r="C49" s="59" t="s">
        <v>285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.75">
      <c r="A50" s="57" t="s">
        <v>290</v>
      </c>
      <c r="B50" s="60" t="s">
        <v>292</v>
      </c>
      <c r="C50" s="59" t="s">
        <v>293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7.5">
      <c r="A51" s="57" t="s">
        <v>295</v>
      </c>
      <c r="B51" s="60" t="s">
        <v>296</v>
      </c>
      <c r="C51" s="59" t="s">
        <v>299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93.75">
      <c r="A52" s="57" t="s">
        <v>300</v>
      </c>
      <c r="B52" s="60" t="s">
        <v>301</v>
      </c>
      <c r="C52" s="59" t="s">
        <v>302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56.25">
      <c r="A53" s="57" t="s">
        <v>303</v>
      </c>
      <c r="B53" s="60" t="s">
        <v>304</v>
      </c>
      <c r="C53" s="59" t="s">
        <v>305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59.25" customHeight="1">
      <c r="A54" s="57" t="s">
        <v>309</v>
      </c>
      <c r="B54" s="60" t="s">
        <v>310</v>
      </c>
      <c r="C54" s="59" t="s">
        <v>313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7.5">
      <c r="A55" s="57" t="s">
        <v>314</v>
      </c>
      <c r="B55" s="60" t="s">
        <v>315</v>
      </c>
      <c r="C55" s="59" t="s">
        <v>316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8.75">
      <c r="A56" s="57" t="s">
        <v>317</v>
      </c>
      <c r="B56" s="60" t="s">
        <v>318</v>
      </c>
      <c r="C56" s="59" t="s">
        <v>322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7.5">
      <c r="A57" s="57" t="s">
        <v>324</v>
      </c>
      <c r="B57" s="60" t="s">
        <v>170</v>
      </c>
      <c r="C57" s="59" t="s">
        <v>326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8.75">
      <c r="A58" s="57" t="s">
        <v>327</v>
      </c>
      <c r="B58" s="60" t="s">
        <v>329</v>
      </c>
      <c r="C58" s="59" t="s">
        <v>331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7.5">
      <c r="A59" s="57" t="s">
        <v>332</v>
      </c>
      <c r="B59" s="66" t="s">
        <v>333</v>
      </c>
      <c r="C59" s="59" t="s">
        <v>335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7.5">
      <c r="A60" s="57" t="s">
        <v>293</v>
      </c>
      <c r="B60" s="8" t="s">
        <v>338</v>
      </c>
      <c r="C60" s="59" t="s">
        <v>340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56.25">
      <c r="A61" s="57" t="s">
        <v>343</v>
      </c>
      <c r="B61" s="60" t="s">
        <v>344</v>
      </c>
      <c r="C61" s="59" t="s">
        <v>345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61.5" customHeight="1">
      <c r="A62" s="57" t="s">
        <v>348</v>
      </c>
      <c r="B62" s="60" t="s">
        <v>349</v>
      </c>
      <c r="C62" s="59" t="s">
        <v>351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7.5">
      <c r="A63" s="57" t="s">
        <v>354</v>
      </c>
      <c r="B63" s="66" t="s">
        <v>355</v>
      </c>
      <c r="C63" s="59" t="s">
        <v>356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8.75">
      <c r="A64" s="57" t="s">
        <v>357</v>
      </c>
      <c r="B64" s="60" t="s">
        <v>358</v>
      </c>
      <c r="C64" s="59" t="s">
        <v>359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81" customHeight="1">
      <c r="A65" s="57" t="s">
        <v>360</v>
      </c>
      <c r="B65" s="60" t="s">
        <v>361</v>
      </c>
      <c r="C65" s="59" t="s">
        <v>362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7.5">
      <c r="A66" s="57" t="s">
        <v>363</v>
      </c>
      <c r="B66" s="60" t="s">
        <v>364</v>
      </c>
      <c r="C66" s="59" t="s">
        <v>365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2.5">
      <c r="A67" s="57" t="s">
        <v>366</v>
      </c>
      <c r="B67" s="60" t="s">
        <v>367</v>
      </c>
      <c r="C67" s="59" t="s">
        <v>368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.75">
      <c r="A68" s="57" t="s">
        <v>369</v>
      </c>
      <c r="B68" s="60" t="s">
        <v>370</v>
      </c>
      <c r="C68" s="59" t="s">
        <v>369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56.25">
      <c r="A69" s="57" t="s">
        <v>371</v>
      </c>
      <c r="B69" s="60" t="s">
        <v>372</v>
      </c>
      <c r="C69" s="59" t="s">
        <v>373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7.75" customHeight="1">
      <c r="A70" s="57" t="s">
        <v>374</v>
      </c>
      <c r="B70" s="75" t="s">
        <v>375</v>
      </c>
      <c r="C70" s="59" t="s">
        <v>376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68.75">
      <c r="A71" s="57" t="s">
        <v>377</v>
      </c>
      <c r="B71" s="58" t="str">
        <f>HYPERLINK("http://4portfolio.ru","4portfolio.ru  ")</f>
        <v xml:space="preserve">4portfolio.ru  </v>
      </c>
      <c r="C71" s="59" t="s">
        <v>378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7.5">
      <c r="A72" s="57" t="s">
        <v>379</v>
      </c>
      <c r="B72" s="60" t="s">
        <v>380</v>
      </c>
      <c r="C72" s="59" t="s">
        <v>381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7.5">
      <c r="A73" s="57" t="s">
        <v>382</v>
      </c>
      <c r="B73" s="78" t="s">
        <v>383</v>
      </c>
      <c r="C73" s="59" t="s">
        <v>384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6.5" customHeight="1">
      <c r="A74" s="57"/>
      <c r="B74" s="79"/>
      <c r="C74" s="59" t="s">
        <v>385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7.5">
      <c r="A75" s="57" t="s">
        <v>386</v>
      </c>
      <c r="B75" s="60" t="s">
        <v>387</v>
      </c>
      <c r="C75" s="59" t="s">
        <v>388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25">
      <c r="A76" s="57" t="s">
        <v>389</v>
      </c>
      <c r="B76" s="60" t="s">
        <v>390</v>
      </c>
      <c r="C76" s="59" t="s">
        <v>391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5.25" customHeight="1">
      <c r="A77" s="57" t="s">
        <v>392</v>
      </c>
      <c r="B77" s="60" t="s">
        <v>393</v>
      </c>
      <c r="C77" s="59" t="s">
        <v>394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75">
      <c r="A78" s="57" t="s">
        <v>395</v>
      </c>
      <c r="B78" s="47" t="s">
        <v>396</v>
      </c>
      <c r="C78" s="59" t="s">
        <v>397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93.75">
      <c r="A79" s="57" t="s">
        <v>398</v>
      </c>
      <c r="B79" s="64" t="str">
        <f>HYPERLINK("https://sites.google.com/site/badanovweb2/","https://sites.google.com/site/badanovweb2/")</f>
        <v>https://sites.google.com/site/badanovweb2/</v>
      </c>
      <c r="C79" s="59" t="s">
        <v>399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.75">
      <c r="A80" s="57" t="s">
        <v>400</v>
      </c>
      <c r="B80" s="60" t="s">
        <v>401</v>
      </c>
      <c r="C80" s="59" t="s">
        <v>402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7.5">
      <c r="A81" s="57" t="s">
        <v>392</v>
      </c>
      <c r="B81" s="60" t="s">
        <v>403</v>
      </c>
      <c r="C81" s="59" t="s">
        <v>404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.75">
      <c r="A82" s="57"/>
      <c r="B82" s="79"/>
      <c r="C82" s="5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1.5" customHeight="1">
      <c r="A83" s="57" t="s">
        <v>408</v>
      </c>
      <c r="B83" s="60" t="s">
        <v>375</v>
      </c>
      <c r="C83" s="59" t="s">
        <v>409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56.25">
      <c r="A84" s="57" t="s">
        <v>410</v>
      </c>
      <c r="B84" s="60" t="s">
        <v>411</v>
      </c>
      <c r="C84" s="59" t="s">
        <v>412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31.25">
      <c r="A85" s="57" t="s">
        <v>413</v>
      </c>
      <c r="B85" s="60" t="s">
        <v>414</v>
      </c>
      <c r="C85" s="59" t="s">
        <v>415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93.75">
      <c r="A86" s="57" t="s">
        <v>416</v>
      </c>
      <c r="B86" s="60" t="s">
        <v>417</v>
      </c>
      <c r="C86" s="59" t="s">
        <v>418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68.75">
      <c r="A87" s="57" t="s">
        <v>419</v>
      </c>
      <c r="B87" s="58" t="str">
        <f>HYPERLINK("http://www.urfodu.ru/ru/ru","http://www.urfodu.ru")</f>
        <v>http://www.urfodu.ru</v>
      </c>
      <c r="C87" s="59" t="s">
        <v>420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56.25">
      <c r="A88" s="57" t="s">
        <v>421</v>
      </c>
      <c r="B88" s="60" t="s">
        <v>422</v>
      </c>
      <c r="C88" s="59" t="s">
        <v>423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51" customHeight="1">
      <c r="A89" s="57" t="s">
        <v>424</v>
      </c>
      <c r="B89" s="60" t="s">
        <v>425</v>
      </c>
      <c r="C89" s="59" t="s">
        <v>426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.75">
      <c r="A90" s="57" t="s">
        <v>427</v>
      </c>
      <c r="B90" s="60" t="s">
        <v>428</v>
      </c>
      <c r="C90" s="59" t="s">
        <v>429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7.5">
      <c r="A91" s="57" t="s">
        <v>430</v>
      </c>
      <c r="B91" s="60" t="s">
        <v>431</v>
      </c>
      <c r="C91" s="59" t="s">
        <v>432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7.5">
      <c r="A92" s="57" t="s">
        <v>433</v>
      </c>
      <c r="B92" s="60" t="s">
        <v>219</v>
      </c>
      <c r="C92" s="59" t="s">
        <v>434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48" customHeight="1">
      <c r="A93" s="83" t="s">
        <v>435</v>
      </c>
      <c r="B93" s="60" t="s">
        <v>436</v>
      </c>
      <c r="C93" s="59" t="s">
        <v>437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75">
      <c r="A94" s="57" t="s">
        <v>143</v>
      </c>
      <c r="B94" s="60" t="s">
        <v>144</v>
      </c>
      <c r="C94" s="59" t="s">
        <v>438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75">
      <c r="A95" s="57" t="s">
        <v>439</v>
      </c>
      <c r="B95" s="60" t="s">
        <v>440</v>
      </c>
      <c r="C95" s="59" t="s">
        <v>441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93.75">
      <c r="A96" s="57" t="s">
        <v>442</v>
      </c>
      <c r="B96" s="60" t="s">
        <v>443</v>
      </c>
      <c r="C96" s="59" t="s">
        <v>444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7.5">
      <c r="A97" s="57" t="s">
        <v>445</v>
      </c>
      <c r="B97" s="60" t="s">
        <v>446</v>
      </c>
      <c r="C97" s="59" t="s">
        <v>447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56.25">
      <c r="A98" s="57" t="s">
        <v>448</v>
      </c>
      <c r="B98" s="60" t="s">
        <v>449</v>
      </c>
      <c r="C98" s="59" t="s">
        <v>450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31.25">
      <c r="A99" s="57" t="s">
        <v>451</v>
      </c>
      <c r="B99" s="60" t="s">
        <v>452</v>
      </c>
      <c r="C99" s="59" t="s">
        <v>453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7.5">
      <c r="A100" s="57" t="s">
        <v>454</v>
      </c>
      <c r="B100" s="47" t="s">
        <v>455</v>
      </c>
      <c r="C100" s="59" t="s">
        <v>456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7.5">
      <c r="A101" s="57" t="s">
        <v>457</v>
      </c>
      <c r="B101" s="60" t="s">
        <v>458</v>
      </c>
      <c r="C101" s="59" t="s">
        <v>459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8.75">
      <c r="A102" s="57" t="s">
        <v>194</v>
      </c>
      <c r="B102" s="60" t="s">
        <v>460</v>
      </c>
      <c r="C102" s="59" t="s">
        <v>461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7.5">
      <c r="A103" s="57" t="s">
        <v>462</v>
      </c>
      <c r="B103" s="60" t="s">
        <v>463</v>
      </c>
      <c r="C103" s="59" t="s">
        <v>464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8.75">
      <c r="A104" s="57" t="s">
        <v>465</v>
      </c>
      <c r="B104" s="60" t="s">
        <v>466</v>
      </c>
      <c r="C104" s="59" t="s">
        <v>467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56.25">
      <c r="A105" s="57" t="s">
        <v>468</v>
      </c>
      <c r="B105" s="60" t="s">
        <v>469</v>
      </c>
      <c r="C105" s="59" t="s">
        <v>470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8.75">
      <c r="A106" s="57" t="s">
        <v>471</v>
      </c>
      <c r="B106" s="60" t="s">
        <v>449</v>
      </c>
      <c r="C106" s="59" t="s">
        <v>472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8.75">
      <c r="A107" s="57" t="s">
        <v>473</v>
      </c>
      <c r="B107" s="60" t="s">
        <v>474</v>
      </c>
      <c r="C107" s="59" t="s">
        <v>475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6" customHeight="1">
      <c r="A108" s="57" t="s">
        <v>476</v>
      </c>
      <c r="B108" s="60" t="s">
        <v>477</v>
      </c>
      <c r="C108" s="59" t="s">
        <v>478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56.25">
      <c r="A109" s="57" t="s">
        <v>479</v>
      </c>
      <c r="B109" s="60" t="s">
        <v>480</v>
      </c>
      <c r="C109" s="85" t="s">
        <v>481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56.25">
      <c r="A110" s="57" t="s">
        <v>482</v>
      </c>
      <c r="B110" s="60" t="s">
        <v>483</v>
      </c>
      <c r="C110" s="59" t="s">
        <v>484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8.75">
      <c r="A111" s="57" t="s">
        <v>485</v>
      </c>
      <c r="B111" s="60" t="s">
        <v>486</v>
      </c>
      <c r="C111" s="59" t="s">
        <v>487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72.75">
      <c r="A112" s="57" t="s">
        <v>488</v>
      </c>
      <c r="B112" s="88" t="s">
        <v>489</v>
      </c>
      <c r="C112" s="90" t="s">
        <v>490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7.5">
      <c r="A113" s="57" t="s">
        <v>491</v>
      </c>
      <c r="B113" s="60" t="s">
        <v>492</v>
      </c>
      <c r="C113" s="59" t="s">
        <v>493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7.5">
      <c r="A114" s="57" t="s">
        <v>433</v>
      </c>
      <c r="B114" s="60" t="s">
        <v>494</v>
      </c>
      <c r="C114" s="59" t="s">
        <v>495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7.5">
      <c r="A115" s="57" t="s">
        <v>496</v>
      </c>
      <c r="B115" s="60" t="s">
        <v>497</v>
      </c>
      <c r="C115" s="59" t="s">
        <v>498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7.5">
      <c r="A116" s="57" t="s">
        <v>499</v>
      </c>
      <c r="B116" s="60" t="s">
        <v>500</v>
      </c>
      <c r="C116" s="59" t="s">
        <v>501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8.75">
      <c r="A117" s="57" t="s">
        <v>502</v>
      </c>
      <c r="B117" s="60" t="s">
        <v>503</v>
      </c>
      <c r="C117" s="59" t="s">
        <v>504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7.5">
      <c r="A118" s="57" t="s">
        <v>505</v>
      </c>
      <c r="B118" s="64" t="str">
        <f>HYPERLINK("http://planeta.tspu.ru/","http://planeta.tspu.ru/")</f>
        <v>http://planeta.tspu.ru/</v>
      </c>
      <c r="C118" s="92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7.5">
      <c r="A119" s="57" t="s">
        <v>506</v>
      </c>
      <c r="B119" s="94" t="s">
        <v>743</v>
      </c>
      <c r="C119" s="59" t="s">
        <v>508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7.5">
      <c r="A120" s="57" t="s">
        <v>509</v>
      </c>
      <c r="B120" s="60" t="s">
        <v>510</v>
      </c>
      <c r="C120" s="92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7.5">
      <c r="A121" s="57" t="s">
        <v>511</v>
      </c>
      <c r="B121" s="60" t="s">
        <v>512</v>
      </c>
      <c r="C121" s="9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56.25">
      <c r="A122" s="57" t="s">
        <v>513</v>
      </c>
      <c r="B122" s="60" t="s">
        <v>514</v>
      </c>
      <c r="C122" s="59" t="s">
        <v>515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93.75">
      <c r="A123" s="57" t="s">
        <v>516</v>
      </c>
      <c r="B123" s="64" t="str">
        <f>HYPERLINK("http://wiki-sibiriada.ru/","http://wiki-sibiriada.ru/")</f>
        <v>http://wiki-sibiriada.ru/</v>
      </c>
      <c r="C123" s="59" t="s">
        <v>517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0">
      <c r="A124" s="57" t="s">
        <v>518</v>
      </c>
      <c r="B124" s="60" t="s">
        <v>519</v>
      </c>
      <c r="C124" s="59" t="s">
        <v>520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8.75">
      <c r="A125" s="57" t="s">
        <v>521</v>
      </c>
      <c r="B125" s="60" t="s">
        <v>522</v>
      </c>
      <c r="C125" s="59" t="s">
        <v>523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8.75">
      <c r="A126" s="57" t="s">
        <v>524</v>
      </c>
      <c r="B126" s="60" t="s">
        <v>525</v>
      </c>
      <c r="C126" s="59" t="s">
        <v>526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31.25">
      <c r="A127" s="57" t="s">
        <v>527</v>
      </c>
      <c r="B127" s="60" t="s">
        <v>528</v>
      </c>
      <c r="C127" s="59" t="s">
        <v>529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75">
      <c r="A128" s="57" t="s">
        <v>530</v>
      </c>
      <c r="B128" s="60" t="s">
        <v>531</v>
      </c>
      <c r="C128" s="59" t="s">
        <v>532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75">
      <c r="A129" s="57" t="s">
        <v>533</v>
      </c>
      <c r="B129" s="60" t="s">
        <v>534</v>
      </c>
      <c r="C129" s="59" t="s">
        <v>535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75">
      <c r="A130" s="57" t="s">
        <v>536</v>
      </c>
      <c r="B130" s="60" t="s">
        <v>537</v>
      </c>
      <c r="C130" s="92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93.75">
      <c r="A131" s="57" t="s">
        <v>538</v>
      </c>
      <c r="B131" s="60" t="s">
        <v>539</v>
      </c>
      <c r="C131" s="59" t="s">
        <v>540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75">
      <c r="A132" s="57" t="s">
        <v>541</v>
      </c>
      <c r="B132" s="60" t="s">
        <v>542</v>
      </c>
      <c r="C132" s="59" t="s">
        <v>543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75">
      <c r="A133" s="57" t="s">
        <v>392</v>
      </c>
      <c r="B133" s="60" t="s">
        <v>393</v>
      </c>
      <c r="C133" s="59" t="s">
        <v>543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43.5" customHeight="1">
      <c r="A134" s="57" t="s">
        <v>544</v>
      </c>
      <c r="B134" s="47" t="s">
        <v>545</v>
      </c>
      <c r="C134" s="97" t="s">
        <v>546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94.5">
      <c r="A135" s="57" t="s">
        <v>547</v>
      </c>
      <c r="B135" s="98" t="s">
        <v>548</v>
      </c>
      <c r="C135" s="99" t="s">
        <v>549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49.5">
      <c r="A136" s="57" t="s">
        <v>547</v>
      </c>
      <c r="B136" s="94" t="s">
        <v>791</v>
      </c>
      <c r="C136" s="101" t="s">
        <v>551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52.5">
      <c r="A137" s="57" t="s">
        <v>552</v>
      </c>
      <c r="B137" s="60" t="s">
        <v>553</v>
      </c>
      <c r="C137" s="103" t="s">
        <v>554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9.75">
      <c r="A138" s="57" t="s">
        <v>555</v>
      </c>
      <c r="B138" s="60" t="s">
        <v>258</v>
      </c>
      <c r="C138" s="103" t="s">
        <v>556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56.25">
      <c r="A139" s="57" t="s">
        <v>557</v>
      </c>
      <c r="B139" s="64" t="str">
        <f>HYPERLINK("http://bankpraktik.wordpress.com/","http://bankpraktik.wordpress.com/")</f>
        <v>http://bankpraktik.wordpress.com/</v>
      </c>
      <c r="C139" s="103" t="s">
        <v>558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75">
      <c r="A140" s="57" t="s">
        <v>555</v>
      </c>
      <c r="B140" s="60" t="s">
        <v>258</v>
      </c>
      <c r="C140" s="59" t="s">
        <v>559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7.5">
      <c r="A141" s="94" t="s">
        <v>560</v>
      </c>
      <c r="B141" s="60" t="s">
        <v>561</v>
      </c>
      <c r="C141" s="59" t="s">
        <v>562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93.75">
      <c r="A142" s="57" t="s">
        <v>400</v>
      </c>
      <c r="B142" s="47" t="s">
        <v>401</v>
      </c>
      <c r="C142" s="59" t="s">
        <v>563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7.5">
      <c r="A143" s="105" t="s">
        <v>564</v>
      </c>
      <c r="B143" s="58" t="str">
        <f>HYPERLINK("https://edugalaxy.intel.ru/","https://edugalaxy.intel.ru/")</f>
        <v>https://edugalaxy.intel.ru/</v>
      </c>
      <c r="C143" s="59" t="s">
        <v>565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31.25">
      <c r="A144" s="57" t="s">
        <v>566</v>
      </c>
      <c r="B144" s="60" t="s">
        <v>567</v>
      </c>
      <c r="C144" s="59" t="s">
        <v>568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31.25">
      <c r="A145" s="57" t="s">
        <v>569</v>
      </c>
      <c r="B145" s="60" t="s">
        <v>570</v>
      </c>
      <c r="C145" s="59" t="s">
        <v>571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56.25">
      <c r="A146" s="57" t="s">
        <v>572</v>
      </c>
      <c r="B146" s="8" t="s">
        <v>573</v>
      </c>
      <c r="C146" s="59" t="s">
        <v>574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7.5">
      <c r="A147" s="57" t="s">
        <v>575</v>
      </c>
      <c r="B147" s="60" t="s">
        <v>576</v>
      </c>
      <c r="C147" s="59" t="s">
        <v>577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56.25">
      <c r="A148" s="57" t="s">
        <v>578</v>
      </c>
      <c r="B148" s="60" t="s">
        <v>460</v>
      </c>
      <c r="C148" s="59" t="s">
        <v>579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7.5">
      <c r="A149" s="107" t="s">
        <v>580</v>
      </c>
      <c r="B149" s="108" t="s">
        <v>581</v>
      </c>
      <c r="C149" s="59" t="s">
        <v>582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56.25">
      <c r="A150" s="57" t="s">
        <v>583</v>
      </c>
      <c r="B150" s="60" t="s">
        <v>584</v>
      </c>
      <c r="C150" s="59" t="s">
        <v>585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7.5">
      <c r="A151" s="57" t="s">
        <v>586</v>
      </c>
      <c r="B151" s="60" t="s">
        <v>587</v>
      </c>
      <c r="C151" s="59" t="s">
        <v>588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8.75">
      <c r="A152" s="109" t="s">
        <v>589</v>
      </c>
      <c r="B152" s="110" t="s">
        <v>531</v>
      </c>
      <c r="C152" s="109" t="s">
        <v>590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8.75">
      <c r="A153" s="109" t="s">
        <v>591</v>
      </c>
      <c r="B153" s="8" t="s">
        <v>592</v>
      </c>
      <c r="C153" s="109" t="s">
        <v>395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75">
      <c r="A154" s="109" t="s">
        <v>593</v>
      </c>
      <c r="B154" s="110" t="s">
        <v>594</v>
      </c>
      <c r="C154" s="59" t="s">
        <v>595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93.75">
      <c r="A155" s="57" t="s">
        <v>596</v>
      </c>
      <c r="B155" s="60" t="s">
        <v>597</v>
      </c>
      <c r="C155" s="59" t="s">
        <v>598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56.25">
      <c r="A156" s="57" t="s">
        <v>599</v>
      </c>
      <c r="B156" s="60" t="s">
        <v>600</v>
      </c>
      <c r="C156" s="59" t="s">
        <v>601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2.5">
      <c r="A157" s="57" t="s">
        <v>602</v>
      </c>
      <c r="B157" s="60" t="s">
        <v>603</v>
      </c>
      <c r="C157" s="59" t="s">
        <v>604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7.5">
      <c r="A158" s="57" t="s">
        <v>605</v>
      </c>
      <c r="B158" s="60" t="s">
        <v>606</v>
      </c>
      <c r="C158" s="59" t="s">
        <v>607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7.5">
      <c r="A159" s="57" t="s">
        <v>608</v>
      </c>
      <c r="B159" s="60" t="s">
        <v>609</v>
      </c>
      <c r="C159" s="59" t="s">
        <v>610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7.5">
      <c r="A160" s="57" t="s">
        <v>611</v>
      </c>
      <c r="B160" s="8" t="s">
        <v>612</v>
      </c>
      <c r="C160" s="59" t="s">
        <v>613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06.25">
      <c r="A161" s="57" t="s">
        <v>614</v>
      </c>
      <c r="B161" s="60" t="s">
        <v>615</v>
      </c>
      <c r="C161" s="59" t="s">
        <v>616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2.5">
      <c r="A162" s="113" t="s">
        <v>617</v>
      </c>
      <c r="B162" s="27" t="s">
        <v>618</v>
      </c>
      <c r="C162" s="26" t="s">
        <v>619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75">
      <c r="A163" s="113" t="s">
        <v>620</v>
      </c>
      <c r="B163" s="114" t="s">
        <v>621</v>
      </c>
      <c r="C163" s="26" t="s">
        <v>622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56.25">
      <c r="A164" s="113" t="s">
        <v>623</v>
      </c>
      <c r="B164" s="27" t="s">
        <v>624</v>
      </c>
      <c r="C164" s="26" t="s">
        <v>625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7.5">
      <c r="A165" s="113" t="s">
        <v>626</v>
      </c>
      <c r="B165" s="27" t="s">
        <v>627</v>
      </c>
      <c r="C165" s="26" t="s">
        <v>628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75">
      <c r="A166" s="113" t="s">
        <v>629</v>
      </c>
      <c r="B166" s="27" t="s">
        <v>630</v>
      </c>
      <c r="C166" s="26" t="s">
        <v>631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56.25">
      <c r="A167" s="113" t="s">
        <v>586</v>
      </c>
      <c r="B167" s="27" t="s">
        <v>587</v>
      </c>
      <c r="C167" s="26" t="s">
        <v>632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56.25">
      <c r="A168" s="113" t="s">
        <v>633</v>
      </c>
      <c r="B168" s="116" t="s">
        <v>634</v>
      </c>
      <c r="C168" s="26" t="s">
        <v>635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0">
      <c r="A169" s="113" t="s">
        <v>636</v>
      </c>
      <c r="B169" s="117" t="str">
        <f>HYPERLINK("http://www.svidetel.su","http://www.svidetel.su")</f>
        <v>http://www.svidetel.su</v>
      </c>
      <c r="C169" s="26" t="s">
        <v>637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7.5">
      <c r="A170" s="113" t="s">
        <v>638</v>
      </c>
      <c r="B170" s="27" t="s">
        <v>639</v>
      </c>
      <c r="C170" s="118" t="s">
        <v>640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75">
      <c r="A171" s="113" t="s">
        <v>641</v>
      </c>
      <c r="B171" s="27" t="s">
        <v>642</v>
      </c>
      <c r="C171" s="26" t="s">
        <v>643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56.25">
      <c r="A172" s="113" t="s">
        <v>644</v>
      </c>
      <c r="B172" s="27" t="s">
        <v>645</v>
      </c>
      <c r="C172" s="26" t="s">
        <v>646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56.25">
      <c r="A173" s="113" t="s">
        <v>647</v>
      </c>
      <c r="B173" s="27" t="s">
        <v>648</v>
      </c>
      <c r="C173" s="26" t="s">
        <v>649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75">
      <c r="A174" s="113" t="s">
        <v>650</v>
      </c>
      <c r="B174" s="27" t="s">
        <v>310</v>
      </c>
      <c r="C174" s="26" t="s">
        <v>651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56.25">
      <c r="A175" s="113" t="s">
        <v>652</v>
      </c>
      <c r="B175" s="27" t="s">
        <v>653</v>
      </c>
      <c r="C175" s="26" t="s">
        <v>654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2.5">
      <c r="A176" s="113" t="s">
        <v>655</v>
      </c>
      <c r="B176" s="27" t="s">
        <v>656</v>
      </c>
      <c r="C176" s="26" t="s">
        <v>657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7.5">
      <c r="A177" s="113" t="s">
        <v>658</v>
      </c>
      <c r="B177" s="27" t="s">
        <v>659</v>
      </c>
      <c r="C177" s="26" t="s">
        <v>660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56.25">
      <c r="A178" s="113" t="s">
        <v>661</v>
      </c>
      <c r="B178" s="27" t="s">
        <v>662</v>
      </c>
      <c r="C178" s="26" t="s">
        <v>663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7.5">
      <c r="A179" s="124" t="s">
        <v>664</v>
      </c>
      <c r="B179" s="27" t="s">
        <v>665</v>
      </c>
      <c r="C179" s="26" t="s">
        <v>666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06.25">
      <c r="A180" s="125" t="s">
        <v>667</v>
      </c>
      <c r="B180" s="27" t="s">
        <v>668</v>
      </c>
      <c r="C180" s="26" t="s">
        <v>669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0">
      <c r="A181" s="125" t="s">
        <v>670</v>
      </c>
      <c r="B181" s="27" t="s">
        <v>671</v>
      </c>
      <c r="C181" s="26" t="s">
        <v>672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7.5">
      <c r="A182" s="113" t="s">
        <v>673</v>
      </c>
      <c r="B182" s="27" t="s">
        <v>674</v>
      </c>
      <c r="C182" s="26" t="s">
        <v>675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7.5">
      <c r="A183" s="113" t="s">
        <v>676</v>
      </c>
      <c r="B183" s="27" t="s">
        <v>677</v>
      </c>
      <c r="C183" s="26" t="s">
        <v>678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8.75">
      <c r="A184" s="113" t="s">
        <v>679</v>
      </c>
      <c r="B184" s="27" t="s">
        <v>466</v>
      </c>
      <c r="C184" s="26" t="s">
        <v>680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7.5">
      <c r="A185" s="113" t="s">
        <v>681</v>
      </c>
      <c r="B185" s="27" t="s">
        <v>682</v>
      </c>
      <c r="C185" s="26" t="s">
        <v>683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56.25">
      <c r="A186" s="113" t="s">
        <v>684</v>
      </c>
      <c r="B186" s="27" t="s">
        <v>685</v>
      </c>
      <c r="C186" s="26" t="s">
        <v>686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8.75">
      <c r="A187" s="113" t="s">
        <v>687</v>
      </c>
      <c r="B187" s="27" t="s">
        <v>688</v>
      </c>
      <c r="C187" s="127" t="s">
        <v>689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7.5">
      <c r="A188" s="113" t="s">
        <v>690</v>
      </c>
      <c r="B188" s="27" t="s">
        <v>691</v>
      </c>
      <c r="C188" s="26" t="s">
        <v>692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75">
      <c r="A189" s="113" t="s">
        <v>158</v>
      </c>
      <c r="B189" s="27" t="s">
        <v>693</v>
      </c>
      <c r="C189" s="128" t="s">
        <v>694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0">
      <c r="A190" s="113" t="s">
        <v>695</v>
      </c>
      <c r="B190" s="27" t="s">
        <v>696</v>
      </c>
      <c r="C190" s="129" t="s">
        <v>697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7.5">
      <c r="A191" s="113" t="s">
        <v>698</v>
      </c>
      <c r="B191" s="27" t="s">
        <v>699</v>
      </c>
      <c r="C191" s="26" t="s">
        <v>700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7.5">
      <c r="A192" s="113" t="s">
        <v>701</v>
      </c>
      <c r="B192" s="27" t="s">
        <v>702</v>
      </c>
      <c r="C192" s="26" t="s">
        <v>703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63.75">
      <c r="A193" s="113" t="s">
        <v>704</v>
      </c>
      <c r="B193" s="27" t="s">
        <v>705</v>
      </c>
      <c r="C193" s="132" t="s">
        <v>706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56.25">
      <c r="A194" s="133" t="s">
        <v>707</v>
      </c>
      <c r="B194" s="27" t="s">
        <v>708</v>
      </c>
      <c r="C194" s="26" t="s">
        <v>709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8.75">
      <c r="A195" s="135" t="s">
        <v>710</v>
      </c>
      <c r="B195" s="8" t="s">
        <v>711</v>
      </c>
      <c r="C195" s="136" t="s">
        <v>712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58.5">
      <c r="A196" s="137" t="s">
        <v>713</v>
      </c>
      <c r="B196" s="138" t="s">
        <v>714</v>
      </c>
      <c r="C196" s="107" t="s">
        <v>715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7.5">
      <c r="A197" s="125" t="s">
        <v>716</v>
      </c>
      <c r="B197" s="139" t="s">
        <v>717</v>
      </c>
      <c r="C197" s="26" t="s">
        <v>718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78">
      <c r="A198" s="141" t="s">
        <v>719</v>
      </c>
      <c r="B198" s="143" t="str">
        <f>HYPERLINK("http://www.ruscorpora.ru/","http://www.ruscorpora.ru/")</f>
        <v>http://www.ruscorpora.ru/</v>
      </c>
      <c r="C198" s="144" t="s">
        <v>720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7.5">
      <c r="A199" s="113" t="s">
        <v>721</v>
      </c>
      <c r="B199" s="27" t="s">
        <v>722</v>
      </c>
      <c r="C199" s="26" t="s">
        <v>723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93.75">
      <c r="A200" s="113" t="s">
        <v>724</v>
      </c>
      <c r="B200" s="27" t="s">
        <v>725</v>
      </c>
      <c r="C200" s="26" t="s">
        <v>726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75">
      <c r="A201" s="113" t="s">
        <v>727</v>
      </c>
      <c r="B201" s="27" t="s">
        <v>728</v>
      </c>
      <c r="C201" s="26" t="s">
        <v>729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56.25">
      <c r="A202" s="113" t="s">
        <v>730</v>
      </c>
      <c r="B202" s="27" t="s">
        <v>731</v>
      </c>
      <c r="C202" s="26" t="s">
        <v>732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8.75">
      <c r="A203" s="113"/>
      <c r="B203" s="114" t="s">
        <v>952</v>
      </c>
      <c r="C203" s="2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7.5">
      <c r="A204" s="113" t="s">
        <v>733</v>
      </c>
      <c r="B204" s="27" t="s">
        <v>734</v>
      </c>
      <c r="C204" s="26" t="s">
        <v>735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75">
      <c r="A205" s="113" t="s">
        <v>736</v>
      </c>
      <c r="B205" s="8" t="s">
        <v>737</v>
      </c>
      <c r="C205" s="26" t="s">
        <v>738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5.25" customHeight="1">
      <c r="A206" s="113" t="s">
        <v>739</v>
      </c>
      <c r="B206" s="146" t="s">
        <v>740</v>
      </c>
      <c r="C206" s="113" t="s">
        <v>741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0.25" customHeight="1">
      <c r="A207" s="147" t="s">
        <v>742</v>
      </c>
      <c r="B207" s="148" t="s">
        <v>744</v>
      </c>
      <c r="C207" s="150" t="s">
        <v>745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0.25" customHeight="1">
      <c r="A208" s="232" t="s">
        <v>760</v>
      </c>
      <c r="B208" s="230"/>
      <c r="C208" s="230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>
      <c r="A209" s="230"/>
      <c r="B209" s="230"/>
      <c r="C209" s="230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8.75">
      <c r="A210" s="230"/>
      <c r="B210" s="230"/>
      <c r="C210" s="230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75">
      <c r="A211" s="57" t="s">
        <v>761</v>
      </c>
      <c r="B211" s="146" t="s">
        <v>762</v>
      </c>
      <c r="C211" s="59" t="s">
        <v>763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93.75">
      <c r="A212" s="57" t="s">
        <v>764</v>
      </c>
      <c r="B212" s="146" t="s">
        <v>765</v>
      </c>
      <c r="C212" s="59" t="s">
        <v>766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93.75">
      <c r="A213" s="57" t="s">
        <v>767</v>
      </c>
      <c r="B213" s="152" t="s">
        <v>768</v>
      </c>
      <c r="C213" s="59" t="s">
        <v>769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7.5">
      <c r="A214" s="113" t="s">
        <v>770</v>
      </c>
      <c r="B214" s="27" t="s">
        <v>460</v>
      </c>
      <c r="C214" s="26" t="s">
        <v>771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56.25">
      <c r="A215" s="113" t="s">
        <v>772</v>
      </c>
      <c r="B215" s="27" t="s">
        <v>773</v>
      </c>
      <c r="C215" s="26" t="s">
        <v>774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75">
      <c r="A216" s="113" t="s">
        <v>775</v>
      </c>
      <c r="B216" s="19" t="s">
        <v>776</v>
      </c>
      <c r="C216" s="26" t="s">
        <v>777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75">
      <c r="A217" s="113" t="s">
        <v>778</v>
      </c>
      <c r="B217" s="27" t="s">
        <v>215</v>
      </c>
      <c r="C217" s="26" t="s">
        <v>779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8.75">
      <c r="A218" s="113" t="s">
        <v>780</v>
      </c>
      <c r="B218" s="27" t="s">
        <v>781</v>
      </c>
      <c r="C218" s="26" t="s">
        <v>782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7.5">
      <c r="A219" s="113" t="s">
        <v>783</v>
      </c>
      <c r="B219" s="156" t="str">
        <f>HYPERLINK("http://didaktor.ru/about/","http://didaktor.ru/about/")</f>
        <v>http://didaktor.ru/about/</v>
      </c>
      <c r="C219" s="26" t="s">
        <v>784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8.75">
      <c r="A220" s="113" t="s">
        <v>785</v>
      </c>
      <c r="B220" s="27" t="s">
        <v>786</v>
      </c>
      <c r="C220" s="157" t="s">
        <v>787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7.5">
      <c r="A221" s="113" t="s">
        <v>788</v>
      </c>
      <c r="B221" s="159" t="s">
        <v>789</v>
      </c>
      <c r="C221" s="26" t="s">
        <v>790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8.75">
      <c r="A222" s="127" t="s">
        <v>33</v>
      </c>
      <c r="B222" s="160" t="s">
        <v>34</v>
      </c>
      <c r="C222" s="161" t="s">
        <v>792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0">
      <c r="A223" s="125" t="s">
        <v>793</v>
      </c>
      <c r="B223" s="27" t="s">
        <v>794</v>
      </c>
      <c r="C223" s="26" t="s">
        <v>795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8.75">
      <c r="A224" s="113" t="s">
        <v>796</v>
      </c>
      <c r="B224" s="27" t="s">
        <v>797</v>
      </c>
      <c r="C224" s="163" t="s">
        <v>798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7.5">
      <c r="A225" s="113" t="s">
        <v>799</v>
      </c>
      <c r="B225" s="27" t="s">
        <v>800</v>
      </c>
      <c r="C225" s="26" t="s">
        <v>801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56.25">
      <c r="A226" s="113" t="s">
        <v>802</v>
      </c>
      <c r="B226" s="27" t="s">
        <v>803</v>
      </c>
      <c r="C226" s="26" t="s">
        <v>804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56.25">
      <c r="A227" s="113" t="s">
        <v>805</v>
      </c>
      <c r="B227" s="27" t="s">
        <v>806</v>
      </c>
      <c r="C227" s="26" t="s">
        <v>807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75">
      <c r="A228" s="113" t="s">
        <v>808</v>
      </c>
      <c r="B228" s="27" t="s">
        <v>809</v>
      </c>
      <c r="C228" s="26" t="s">
        <v>810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4.5" customHeight="1">
      <c r="A229" s="165" t="s">
        <v>811</v>
      </c>
      <c r="B229" s="27" t="s">
        <v>812</v>
      </c>
      <c r="C229" s="26" t="s">
        <v>813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75">
      <c r="A230" s="113" t="s">
        <v>814</v>
      </c>
      <c r="B230" s="117" t="s">
        <v>815</v>
      </c>
      <c r="C230" s="26" t="s">
        <v>816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7.5">
      <c r="A231" s="166" t="s">
        <v>817</v>
      </c>
      <c r="B231" s="117" t="str">
        <f>HYPERLINK("https://docs.google.com/presentation/d/1YVV7GfKh033EV2gmrf0DT-5UI1lXVAGRpPnTrkDfF0g/edit#slide=id.p20","веб адрес")</f>
        <v>веб адрес</v>
      </c>
      <c r="C231" s="26" t="s">
        <v>818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8.75">
      <c r="A232" s="113" t="s">
        <v>819</v>
      </c>
      <c r="B232" s="117" t="s">
        <v>820</v>
      </c>
      <c r="C232" s="26" t="s">
        <v>821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8.75">
      <c r="A233" s="113" t="s">
        <v>822</v>
      </c>
      <c r="B233" s="117" t="s">
        <v>823</v>
      </c>
      <c r="C233" s="26" t="s">
        <v>824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7.5">
      <c r="A234" s="125" t="s">
        <v>825</v>
      </c>
      <c r="B234" s="117" t="s">
        <v>826</v>
      </c>
      <c r="C234" s="26" t="s">
        <v>824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7.5">
      <c r="A235" s="113" t="s">
        <v>827</v>
      </c>
      <c r="B235" s="27" t="s">
        <v>828</v>
      </c>
      <c r="C235" s="26" t="s">
        <v>829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8.75">
      <c r="A236" s="113" t="s">
        <v>830</v>
      </c>
      <c r="B236" s="117" t="str">
        <f>HYPERLINK("https://www.thinglink.com/","https://www.thinglink.com/")</f>
        <v>https://www.thinglink.com/</v>
      </c>
      <c r="C236" s="26" t="s">
        <v>831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7.5">
      <c r="A237" s="113" t="s">
        <v>832</v>
      </c>
      <c r="B237" s="27" t="s">
        <v>833</v>
      </c>
      <c r="C237" s="26" t="s">
        <v>834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93.75">
      <c r="A238" s="170" t="str">
        <f>HYPERLINK("https://uztest.ru/","UZTEST.RU")</f>
        <v>UZTEST.RU</v>
      </c>
      <c r="B238" s="27" t="s">
        <v>835</v>
      </c>
      <c r="C238" s="26" t="s">
        <v>836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58.5">
      <c r="A239" s="113" t="s">
        <v>837</v>
      </c>
      <c r="B239" s="27" t="str">
        <f>HYPERLINK("http://eqworld.ipmnet.ru/","http://eqworld.ipmnet.ru/")</f>
        <v>http://eqworld.ipmnet.ru/</v>
      </c>
      <c r="C239" s="174" t="s">
        <v>838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2.5">
      <c r="A240" s="113" t="s">
        <v>839</v>
      </c>
      <c r="B240" s="176" t="str">
        <f>HYPERLINK("http://easyen.ru","http://easyen.ru")</f>
        <v>http://easyen.ru</v>
      </c>
      <c r="C240" s="178" t="s">
        <v>840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7.5">
      <c r="A241" s="113" t="s">
        <v>841</v>
      </c>
      <c r="B241" s="27" t="s">
        <v>842</v>
      </c>
      <c r="C241" s="26" t="s">
        <v>843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75">
      <c r="A242" s="113" t="s">
        <v>844</v>
      </c>
      <c r="B242" s="27" t="s">
        <v>845</v>
      </c>
      <c r="C242" s="26" t="s">
        <v>846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31.25">
      <c r="A243" s="113" t="s">
        <v>847</v>
      </c>
      <c r="B243" s="27" t="s">
        <v>848</v>
      </c>
      <c r="C243" s="26" t="s">
        <v>849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93.75">
      <c r="A244" s="113" t="s">
        <v>850</v>
      </c>
      <c r="B244" s="27" t="s">
        <v>851</v>
      </c>
      <c r="C244" s="26" t="s">
        <v>852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8.75">
      <c r="A245" s="113" t="s">
        <v>853</v>
      </c>
      <c r="B245" s="27" t="s">
        <v>854</v>
      </c>
      <c r="C245" s="26" t="s">
        <v>855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8.75">
      <c r="A246" s="113" t="s">
        <v>856</v>
      </c>
      <c r="B246" s="27" t="s">
        <v>744</v>
      </c>
      <c r="C246" s="2" t="s">
        <v>857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56.25">
      <c r="A247" s="113" t="s">
        <v>858</v>
      </c>
      <c r="B247" s="176" t="str">
        <f>HYPERLINK("http://derevozhizni.net/","http://derevozhizni.net/")</f>
        <v>http://derevozhizni.net/</v>
      </c>
      <c r="C247" s="182" t="s">
        <v>859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7.5">
      <c r="A248" s="113" t="s">
        <v>860</v>
      </c>
      <c r="B248" s="27" t="s">
        <v>861</v>
      </c>
      <c r="C248" s="26" t="s">
        <v>862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7.5">
      <c r="A249" s="113" t="s">
        <v>863</v>
      </c>
      <c r="B249" s="27" t="s">
        <v>864</v>
      </c>
      <c r="C249" s="26" t="s">
        <v>865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2.25">
      <c r="A250" s="113" t="s">
        <v>143</v>
      </c>
      <c r="B250" s="176" t="str">
        <f>HYPERLINK("http://it-n.ru","http://it-n.ru")</f>
        <v>http://it-n.ru</v>
      </c>
      <c r="C250" s="132" t="s">
        <v>866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8.75">
      <c r="A251" s="113" t="s">
        <v>867</v>
      </c>
      <c r="B251" s="114" t="s">
        <v>1084</v>
      </c>
      <c r="C251" s="184" t="s">
        <v>869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8.75">
      <c r="A252" s="113" t="s">
        <v>870</v>
      </c>
      <c r="B252" s="27" t="s">
        <v>871</v>
      </c>
      <c r="C252" s="2" t="s">
        <v>872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8.75">
      <c r="A253" s="113" t="s">
        <v>873</v>
      </c>
      <c r="B253" s="27" t="s">
        <v>874</v>
      </c>
      <c r="C253" s="184" t="s">
        <v>875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0">
      <c r="A254" s="188" t="s">
        <v>876</v>
      </c>
      <c r="B254" s="47" t="s">
        <v>877</v>
      </c>
      <c r="C254" s="37" t="s">
        <v>878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7.5">
      <c r="A255" s="113" t="s">
        <v>879</v>
      </c>
      <c r="B255" s="190" t="s">
        <v>1092</v>
      </c>
      <c r="C255" s="191" t="s">
        <v>880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8.75">
      <c r="A256" s="192"/>
      <c r="B256" s="193"/>
      <c r="C256" s="194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8.75">
      <c r="A257" s="192"/>
      <c r="B257" s="193"/>
      <c r="C257" s="19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56.25">
      <c r="A258" s="57" t="s">
        <v>881</v>
      </c>
      <c r="B258" s="195" t="s">
        <v>882</v>
      </c>
      <c r="C258" s="59" t="s">
        <v>883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56.25">
      <c r="A259" s="113" t="s">
        <v>884</v>
      </c>
      <c r="B259" s="27" t="s">
        <v>885</v>
      </c>
      <c r="C259" s="26" t="s">
        <v>886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56.25">
      <c r="A260" s="113" t="s">
        <v>887</v>
      </c>
      <c r="B260" s="27" t="s">
        <v>888</v>
      </c>
      <c r="C260" s="196" t="s">
        <v>889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56.25">
      <c r="A261" s="113" t="s">
        <v>890</v>
      </c>
      <c r="B261" s="27" t="s">
        <v>891</v>
      </c>
      <c r="C261" s="26" t="s">
        <v>892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56.25">
      <c r="A262" s="113" t="s">
        <v>893</v>
      </c>
      <c r="B262" s="176" t="str">
        <f>HYPERLINK("http://metaschool.ru/","http://metaschool.ru/")</f>
        <v>http://metaschool.ru/</v>
      </c>
      <c r="C262" s="26" t="s">
        <v>889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56.25">
      <c r="A263" s="113" t="s">
        <v>894</v>
      </c>
      <c r="B263" s="176" t="str">
        <f>HYPERLINK("http://www.classtools.net/education-games-php/fishbone","http://www.classtools.net/education-games-php/fishbone")</f>
        <v>http://www.classtools.net/education-games-php/fishbone</v>
      </c>
      <c r="C263" s="26" t="s">
        <v>895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7.5">
      <c r="A264" s="113" t="s">
        <v>285</v>
      </c>
      <c r="B264" s="27" t="s">
        <v>896</v>
      </c>
      <c r="C264" s="26" t="s">
        <v>897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8.75">
      <c r="A265" s="113" t="s">
        <v>898</v>
      </c>
      <c r="B265" s="176" t="str">
        <f>HYPERLINK("http://dohcolonoc.ru","http://dohcolonoc.ru")</f>
        <v>http://dohcolonoc.ru</v>
      </c>
      <c r="C265" s="201" t="s">
        <v>899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7.5">
      <c r="A266" s="113" t="s">
        <v>900</v>
      </c>
      <c r="B266" s="202" t="s">
        <v>901</v>
      </c>
      <c r="C266" s="26" t="s">
        <v>902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2.5">
      <c r="A267" s="113" t="s">
        <v>903</v>
      </c>
      <c r="B267" s="27" t="s">
        <v>904</v>
      </c>
      <c r="C267" s="26" t="s">
        <v>905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75">
      <c r="A268" s="113" t="s">
        <v>906</v>
      </c>
      <c r="B268" s="27" t="s">
        <v>907</v>
      </c>
      <c r="C268" s="26" t="s">
        <v>908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8.75">
      <c r="A269" s="113" t="s">
        <v>909</v>
      </c>
      <c r="B269" s="27" t="s">
        <v>910</v>
      </c>
      <c r="C269" s="26" t="s">
        <v>911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56.25">
      <c r="A270" s="113" t="s">
        <v>912</v>
      </c>
      <c r="B270" s="27" t="s">
        <v>639</v>
      </c>
      <c r="C270" s="26" t="s">
        <v>913</v>
      </c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42">
      <c r="A271" s="113" t="s">
        <v>1144</v>
      </c>
      <c r="B271" s="205" t="s">
        <v>915</v>
      </c>
      <c r="C271" s="26" t="s">
        <v>916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06.25">
      <c r="A272" s="113" t="s">
        <v>917</v>
      </c>
      <c r="B272" s="176" t="str">
        <f>HYPERLINK("http://school-collection.edu.ru/","http://school-collection.edu.ru/")</f>
        <v>http://school-collection.edu.ru/</v>
      </c>
      <c r="C272" s="26" t="s">
        <v>918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75">
      <c r="A273" s="113" t="s">
        <v>919</v>
      </c>
      <c r="B273" s="176" t="str">
        <f>HYPERLINK("http://www.ege.edu.ru/","http://www.ege.edu.ru/")</f>
        <v>http://www.ege.edu.ru/</v>
      </c>
      <c r="C273" s="26" t="s">
        <v>920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8.75">
      <c r="A274" s="192"/>
      <c r="B274" s="27" t="s">
        <v>414</v>
      </c>
      <c r="C274" s="26" t="s">
        <v>921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7.5">
      <c r="A275" s="206" t="s">
        <v>922</v>
      </c>
      <c r="B275" s="27" t="s">
        <v>923</v>
      </c>
      <c r="C275" s="178" t="s">
        <v>924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7.5">
      <c r="A276" s="113" t="s">
        <v>925</v>
      </c>
      <c r="B276" s="176" t="str">
        <f>HYPERLINK("http://xn----btb1bbcge2a.xn--p1ai/","Профессиональное образование - Главная страница")</f>
        <v>Профессиональное образование - Главная страница</v>
      </c>
      <c r="C276" s="26" t="s">
        <v>926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8.75">
      <c r="A277" s="113" t="s">
        <v>927</v>
      </c>
      <c r="B277" s="27" t="s">
        <v>928</v>
      </c>
      <c r="C277" s="208" t="s">
        <v>929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8.75">
      <c r="A278" s="209" t="s">
        <v>930</v>
      </c>
      <c r="B278" s="27" t="s">
        <v>931</v>
      </c>
      <c r="C278" s="210" t="s">
        <v>930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8.75">
      <c r="A279" s="212" t="s">
        <v>932</v>
      </c>
      <c r="B279" s="27" t="s">
        <v>933</v>
      </c>
      <c r="C279" s="213" t="s">
        <v>934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8.75">
      <c r="A280" s="215" t="s">
        <v>935</v>
      </c>
      <c r="B280" s="27" t="s">
        <v>936</v>
      </c>
      <c r="C280" s="26" t="s">
        <v>937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7.5">
      <c r="A281" s="209" t="s">
        <v>938</v>
      </c>
      <c r="B281" s="27" t="s">
        <v>939</v>
      </c>
      <c r="C281" s="26" t="s">
        <v>940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7.5">
      <c r="A282" s="113" t="s">
        <v>941</v>
      </c>
      <c r="B282" s="27" t="s">
        <v>942</v>
      </c>
      <c r="C282" s="26" t="s">
        <v>943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56.25">
      <c r="A283" s="113" t="s">
        <v>944</v>
      </c>
      <c r="B283" s="27" t="s">
        <v>945</v>
      </c>
      <c r="C283" s="26" t="s">
        <v>946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2.5">
      <c r="A284" s="217" t="s">
        <v>1186</v>
      </c>
      <c r="B284" s="27" t="s">
        <v>1190</v>
      </c>
      <c r="C284" s="26" t="s">
        <v>1193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8.75">
      <c r="A285" s="113" t="s">
        <v>1195</v>
      </c>
      <c r="B285" s="27" t="s">
        <v>1196</v>
      </c>
      <c r="C285" s="26" t="s">
        <v>1199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75">
      <c r="A286" s="113" t="s">
        <v>1201</v>
      </c>
      <c r="B286" s="27" t="s">
        <v>1202</v>
      </c>
      <c r="C286" s="26" t="s">
        <v>1205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68.75">
      <c r="A287" s="218"/>
      <c r="B287" s="114"/>
      <c r="C287" s="26" t="s">
        <v>1207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65.25">
      <c r="A288" s="218" t="s">
        <v>1208</v>
      </c>
      <c r="B288" s="27" t="s">
        <v>1209</v>
      </c>
      <c r="C288" s="220" t="s">
        <v>1210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8.75">
      <c r="A289" s="192"/>
      <c r="B289" s="193"/>
      <c r="C289" s="194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8.75">
      <c r="A290" s="192"/>
      <c r="B290" s="193"/>
      <c r="C290" s="194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8.75">
      <c r="A291" s="192"/>
      <c r="B291" s="193"/>
      <c r="C291" s="19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8.75">
      <c r="A292" s="192"/>
      <c r="B292" s="193"/>
      <c r="C292" s="194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8.75">
      <c r="A293" s="192"/>
      <c r="B293" s="193"/>
      <c r="C293" s="19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8.75">
      <c r="A294" s="192"/>
      <c r="B294" s="193"/>
      <c r="C294" s="194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8.75">
      <c r="A295" s="192"/>
      <c r="B295" s="193"/>
      <c r="C295" s="194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8.75">
      <c r="A296" s="192"/>
      <c r="B296" s="193"/>
      <c r="C296" s="194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8.75">
      <c r="A297" s="192"/>
      <c r="B297" s="193"/>
      <c r="C297" s="194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8.75">
      <c r="A298" s="192"/>
      <c r="B298" s="193"/>
      <c r="C298" s="194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8.75">
      <c r="A299" s="192"/>
      <c r="B299" s="193"/>
      <c r="C299" s="194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8.75">
      <c r="A300" s="192"/>
      <c r="B300" s="193"/>
      <c r="C300" s="194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8.75">
      <c r="A301" s="192"/>
      <c r="B301" s="193"/>
      <c r="C301" s="194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8.75">
      <c r="A302" s="192"/>
      <c r="B302" s="193"/>
      <c r="C302" s="194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8.75">
      <c r="A303" s="192"/>
      <c r="B303" s="193"/>
      <c r="C303" s="194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8.75">
      <c r="A304" s="192"/>
      <c r="B304" s="193"/>
      <c r="C304" s="194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8.75">
      <c r="A305" s="192"/>
      <c r="B305" s="193"/>
      <c r="C305" s="194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8.75">
      <c r="A306" s="192"/>
      <c r="B306" s="193"/>
      <c r="C306" s="194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8.75">
      <c r="A307" s="192"/>
      <c r="B307" s="193"/>
      <c r="C307" s="194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8.75">
      <c r="A308" s="192"/>
      <c r="B308" s="193"/>
      <c r="C308" s="194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8.75">
      <c r="A309" s="192"/>
      <c r="B309" s="193"/>
      <c r="C309" s="194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8.75">
      <c r="A310" s="192"/>
      <c r="B310" s="193"/>
      <c r="C310" s="194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8.75">
      <c r="A311" s="192"/>
      <c r="B311" s="193"/>
      <c r="C311" s="194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8.75">
      <c r="A312" s="192"/>
      <c r="B312" s="193"/>
      <c r="C312" s="194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8.75">
      <c r="A313" s="192"/>
      <c r="B313" s="193"/>
      <c r="C313" s="194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8.75">
      <c r="A314" s="192"/>
      <c r="B314" s="193"/>
      <c r="C314" s="194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8.75">
      <c r="A315" s="192"/>
      <c r="B315" s="193"/>
      <c r="C315" s="194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8.75">
      <c r="A316" s="192"/>
      <c r="B316" s="193"/>
      <c r="C316" s="194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8.75">
      <c r="A317" s="192"/>
      <c r="B317" s="193"/>
      <c r="C317" s="194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8.75">
      <c r="A318" s="192"/>
      <c r="B318" s="193"/>
      <c r="C318" s="194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8.75">
      <c r="A319" s="192"/>
      <c r="B319" s="193"/>
      <c r="C319" s="194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8.75">
      <c r="A320" s="192"/>
      <c r="B320" s="193"/>
      <c r="C320" s="194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8.75">
      <c r="A321" s="192"/>
      <c r="B321" s="193"/>
      <c r="C321" s="194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8.75">
      <c r="A322" s="192"/>
      <c r="B322" s="193"/>
      <c r="C322" s="194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8.75">
      <c r="A323" s="192"/>
      <c r="B323" s="193"/>
      <c r="C323" s="194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8.75">
      <c r="A324" s="192"/>
      <c r="B324" s="193"/>
      <c r="C324" s="194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8.75">
      <c r="A325" s="192"/>
      <c r="B325" s="193"/>
      <c r="C325" s="194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8.75">
      <c r="A326" s="192"/>
      <c r="B326" s="193"/>
      <c r="C326" s="194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8.75">
      <c r="A327" s="192"/>
      <c r="B327" s="193"/>
      <c r="C327" s="194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8.75">
      <c r="A328" s="192"/>
      <c r="B328" s="193"/>
      <c r="C328" s="194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8.75">
      <c r="A329" s="192"/>
      <c r="B329" s="193"/>
      <c r="C329" s="194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8.75">
      <c r="A330" s="192"/>
      <c r="B330" s="193"/>
      <c r="C330" s="194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8.75">
      <c r="A331" s="192"/>
      <c r="B331" s="193"/>
      <c r="C331" s="194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8.75">
      <c r="A332" s="192"/>
      <c r="B332" s="193"/>
      <c r="C332" s="194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8.75">
      <c r="A333" s="192"/>
      <c r="B333" s="193"/>
      <c r="C333" s="194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8.75">
      <c r="A334" s="192"/>
      <c r="B334" s="193"/>
      <c r="C334" s="194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8.75">
      <c r="A335" s="192"/>
      <c r="B335" s="193"/>
      <c r="C335" s="194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8.75">
      <c r="A336" s="192"/>
      <c r="B336" s="193"/>
      <c r="C336" s="194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8.75">
      <c r="A337" s="192"/>
      <c r="B337" s="193"/>
      <c r="C337" s="194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8.75">
      <c r="A338" s="192"/>
      <c r="B338" s="193"/>
      <c r="C338" s="194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8.75">
      <c r="A339" s="192"/>
      <c r="B339" s="193"/>
      <c r="C339" s="194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8.75">
      <c r="A340" s="192"/>
      <c r="B340" s="193"/>
      <c r="C340" s="194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8.75">
      <c r="A341" s="192"/>
      <c r="B341" s="193"/>
      <c r="C341" s="194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8.75">
      <c r="A342" s="192"/>
      <c r="B342" s="193"/>
      <c r="C342" s="194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8.75">
      <c r="A343" s="192"/>
      <c r="B343" s="193"/>
      <c r="C343" s="194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8.75">
      <c r="A344" s="192"/>
      <c r="B344" s="193"/>
      <c r="C344" s="194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8.75">
      <c r="A345" s="192"/>
      <c r="B345" s="193"/>
      <c r="C345" s="194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8.75">
      <c r="A346" s="192"/>
      <c r="B346" s="193"/>
      <c r="C346" s="194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8.75">
      <c r="A347" s="192"/>
      <c r="B347" s="193"/>
      <c r="C347" s="194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8.75">
      <c r="A348" s="192"/>
      <c r="B348" s="193"/>
      <c r="C348" s="194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8.75">
      <c r="A349" s="192"/>
      <c r="B349" s="193"/>
      <c r="C349" s="194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8.75">
      <c r="A350" s="192"/>
      <c r="B350" s="193"/>
      <c r="C350" s="194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8.75">
      <c r="A351" s="192"/>
      <c r="B351" s="193"/>
      <c r="C351" s="194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8.75">
      <c r="A352" s="192"/>
      <c r="B352" s="193"/>
      <c r="C352" s="194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8.75">
      <c r="A353" s="192"/>
      <c r="B353" s="193"/>
      <c r="C353" s="194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8.75">
      <c r="A354" s="192"/>
      <c r="B354" s="193"/>
      <c r="C354" s="194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8.75">
      <c r="A355" s="192"/>
      <c r="B355" s="193"/>
      <c r="C355" s="194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8.75">
      <c r="A356" s="192"/>
      <c r="B356" s="193"/>
      <c r="C356" s="194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8.75">
      <c r="A357" s="192"/>
      <c r="B357" s="193"/>
      <c r="C357" s="194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8.75">
      <c r="A358" s="192"/>
      <c r="B358" s="193"/>
      <c r="C358" s="194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8.75">
      <c r="A359" s="192"/>
      <c r="B359" s="193"/>
      <c r="C359" s="194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8.75">
      <c r="A360" s="192"/>
      <c r="B360" s="193"/>
      <c r="C360" s="194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8.75">
      <c r="A361" s="192"/>
      <c r="B361" s="193"/>
      <c r="C361" s="194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8.75">
      <c r="A362" s="192"/>
      <c r="B362" s="193"/>
      <c r="C362" s="194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8.75">
      <c r="A363" s="192"/>
      <c r="B363" s="193"/>
      <c r="C363" s="194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8.75">
      <c r="A364" s="192"/>
      <c r="B364" s="193"/>
      <c r="C364" s="194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8.75">
      <c r="A365" s="192"/>
      <c r="B365" s="193"/>
      <c r="C365" s="194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8.75">
      <c r="A366" s="192"/>
      <c r="B366" s="193"/>
      <c r="C366" s="194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8.75">
      <c r="A367" s="192"/>
      <c r="B367" s="193"/>
      <c r="C367" s="194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8.75">
      <c r="A368" s="192"/>
      <c r="B368" s="193"/>
      <c r="C368" s="194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8.75">
      <c r="A369" s="192"/>
      <c r="B369" s="193"/>
      <c r="C369" s="194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8.75">
      <c r="A370" s="192"/>
      <c r="B370" s="193"/>
      <c r="C370" s="194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8.75">
      <c r="A371" s="192"/>
      <c r="B371" s="193"/>
      <c r="C371" s="194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8.75">
      <c r="A372" s="192"/>
      <c r="B372" s="193"/>
      <c r="C372" s="194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8.75">
      <c r="A373" s="192"/>
      <c r="B373" s="193"/>
      <c r="C373" s="194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8.75">
      <c r="A374" s="192"/>
      <c r="B374" s="193"/>
      <c r="C374" s="194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8.75">
      <c r="A375" s="192"/>
      <c r="B375" s="193"/>
      <c r="C375" s="194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8.75">
      <c r="A376" s="192"/>
      <c r="B376" s="193"/>
      <c r="C376" s="194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8.75">
      <c r="A377" s="192"/>
      <c r="B377" s="193"/>
      <c r="C377" s="194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8.75">
      <c r="A378" s="192"/>
      <c r="B378" s="193"/>
      <c r="C378" s="194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8.75">
      <c r="A379" s="192"/>
      <c r="B379" s="193"/>
      <c r="C379" s="194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8.75">
      <c r="A380" s="192"/>
      <c r="B380" s="193"/>
      <c r="C380" s="194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8.75">
      <c r="A381" s="192"/>
      <c r="B381" s="193"/>
      <c r="C381" s="194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8.75">
      <c r="A382" s="192"/>
      <c r="B382" s="193"/>
      <c r="C382" s="194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8.75">
      <c r="A383" s="192"/>
      <c r="B383" s="193"/>
      <c r="C383" s="194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8.75">
      <c r="A384" s="192"/>
      <c r="B384" s="193"/>
      <c r="C384" s="194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8.75">
      <c r="A385" s="192"/>
      <c r="B385" s="193"/>
      <c r="C385" s="194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8.75">
      <c r="A386" s="192"/>
      <c r="B386" s="193"/>
      <c r="C386" s="194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8.75">
      <c r="A387" s="192"/>
      <c r="B387" s="193"/>
      <c r="C387" s="194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8.75">
      <c r="A388" s="192"/>
      <c r="B388" s="193"/>
      <c r="C388" s="194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8.75">
      <c r="A389" s="192"/>
      <c r="B389" s="193"/>
      <c r="C389" s="194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8.75">
      <c r="A390" s="192"/>
      <c r="B390" s="193"/>
      <c r="C390" s="194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8.75">
      <c r="A391" s="192"/>
      <c r="B391" s="193"/>
      <c r="C391" s="194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8.75">
      <c r="A392" s="192"/>
      <c r="B392" s="193"/>
      <c r="C392" s="194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8.75">
      <c r="A393" s="192"/>
      <c r="B393" s="193"/>
      <c r="C393" s="194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8.75">
      <c r="A394" s="192"/>
      <c r="B394" s="193"/>
      <c r="C394" s="194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8.75">
      <c r="A395" s="192"/>
      <c r="B395" s="193"/>
      <c r="C395" s="194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8.75">
      <c r="A396" s="192"/>
      <c r="B396" s="193"/>
      <c r="C396" s="194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8.75">
      <c r="A397" s="192"/>
      <c r="B397" s="193"/>
      <c r="C397" s="194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8.75">
      <c r="A398" s="192"/>
      <c r="B398" s="193"/>
      <c r="C398" s="194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8.75">
      <c r="A399" s="192"/>
      <c r="B399" s="193"/>
      <c r="C399" s="194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8.75">
      <c r="A400" s="192"/>
      <c r="B400" s="193"/>
      <c r="C400" s="194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8.75">
      <c r="A401" s="192"/>
      <c r="B401" s="193"/>
      <c r="C401" s="194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8.75">
      <c r="A402" s="192"/>
      <c r="B402" s="193"/>
      <c r="C402" s="194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8.75">
      <c r="A403" s="192"/>
      <c r="B403" s="193"/>
      <c r="C403" s="194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8.75">
      <c r="A404" s="192"/>
      <c r="B404" s="193"/>
      <c r="C404" s="194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8.75">
      <c r="A405" s="192"/>
      <c r="B405" s="193"/>
      <c r="C405" s="194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8.75">
      <c r="A406" s="192"/>
      <c r="B406" s="193"/>
      <c r="C406" s="194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8.75">
      <c r="A407" s="192"/>
      <c r="B407" s="193"/>
      <c r="C407" s="194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8.75">
      <c r="A408" s="192"/>
      <c r="B408" s="193"/>
      <c r="C408" s="194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8.75">
      <c r="A409" s="192"/>
      <c r="B409" s="193"/>
      <c r="C409" s="194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8.75">
      <c r="A410" s="192"/>
      <c r="B410" s="193"/>
      <c r="C410" s="194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8.75">
      <c r="A411" s="192"/>
      <c r="B411" s="193"/>
      <c r="C411" s="194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8.75">
      <c r="A412" s="192"/>
      <c r="B412" s="193"/>
      <c r="C412" s="194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8.75">
      <c r="A413" s="192"/>
      <c r="B413" s="193"/>
      <c r="C413" s="194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8.75">
      <c r="A414" s="192"/>
      <c r="B414" s="193"/>
      <c r="C414" s="194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8.75">
      <c r="A415" s="192"/>
      <c r="B415" s="193"/>
      <c r="C415" s="194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8.75">
      <c r="A416" s="192"/>
      <c r="B416" s="193"/>
      <c r="C416" s="194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8.75">
      <c r="A417" s="192"/>
      <c r="B417" s="193"/>
      <c r="C417" s="194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8.75">
      <c r="A418" s="192"/>
      <c r="B418" s="193"/>
      <c r="C418" s="194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8.75">
      <c r="A419" s="192"/>
      <c r="B419" s="193"/>
      <c r="C419" s="194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8.75">
      <c r="A420" s="192"/>
      <c r="B420" s="193"/>
      <c r="C420" s="194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8.75">
      <c r="A421" s="192"/>
      <c r="B421" s="193"/>
      <c r="C421" s="194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8.75">
      <c r="A422" s="192"/>
      <c r="B422" s="193"/>
      <c r="C422" s="194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8.75">
      <c r="A423" s="192"/>
      <c r="B423" s="193"/>
      <c r="C423" s="194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8.75">
      <c r="A424" s="192"/>
      <c r="B424" s="193"/>
      <c r="C424" s="194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8.75">
      <c r="A425" s="192"/>
      <c r="B425" s="193"/>
      <c r="C425" s="194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8.75">
      <c r="A426" s="192"/>
      <c r="B426" s="193"/>
      <c r="C426" s="194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8.75">
      <c r="A427" s="192"/>
      <c r="B427" s="193"/>
      <c r="C427" s="194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8.75">
      <c r="A428" s="192"/>
      <c r="B428" s="193"/>
      <c r="C428" s="194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8.75">
      <c r="A429" s="192"/>
      <c r="B429" s="193"/>
      <c r="C429" s="194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8.75">
      <c r="A430" s="192"/>
      <c r="B430" s="193"/>
      <c r="C430" s="194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8.75">
      <c r="A431" s="192"/>
      <c r="B431" s="193"/>
      <c r="C431" s="194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8.75">
      <c r="A432" s="192"/>
      <c r="B432" s="193"/>
      <c r="C432" s="194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8.75">
      <c r="A433" s="192"/>
      <c r="B433" s="193"/>
      <c r="C433" s="194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8.75">
      <c r="A434" s="192"/>
      <c r="B434" s="193"/>
      <c r="C434" s="194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8.75">
      <c r="A435" s="192"/>
      <c r="B435" s="193"/>
      <c r="C435" s="194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8.75">
      <c r="A436" s="192"/>
      <c r="B436" s="193"/>
      <c r="C436" s="194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8.75">
      <c r="A437" s="192"/>
      <c r="B437" s="193"/>
      <c r="C437" s="194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8.75">
      <c r="A438" s="192"/>
      <c r="B438" s="193"/>
      <c r="C438" s="194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8.75">
      <c r="A439" s="192"/>
      <c r="B439" s="193"/>
      <c r="C439" s="194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8.75">
      <c r="A440" s="192"/>
      <c r="B440" s="193"/>
      <c r="C440" s="194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8.75">
      <c r="A441" s="192"/>
      <c r="B441" s="193"/>
      <c r="C441" s="194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8.75">
      <c r="A442" s="192"/>
      <c r="B442" s="193"/>
      <c r="C442" s="194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8.75">
      <c r="A443" s="192"/>
      <c r="B443" s="193"/>
      <c r="C443" s="194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8.75">
      <c r="A444" s="192"/>
      <c r="B444" s="193"/>
      <c r="C444" s="194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8.75">
      <c r="A445" s="192"/>
      <c r="B445" s="193"/>
      <c r="C445" s="194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8.75">
      <c r="A446" s="192"/>
      <c r="B446" s="193"/>
      <c r="C446" s="194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8.75">
      <c r="A447" s="192"/>
      <c r="B447" s="193"/>
      <c r="C447" s="194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8.75">
      <c r="A448" s="192"/>
      <c r="B448" s="193"/>
      <c r="C448" s="194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8.75">
      <c r="A449" s="192"/>
      <c r="B449" s="193"/>
      <c r="C449" s="194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8.75">
      <c r="A450" s="192"/>
      <c r="B450" s="193"/>
      <c r="C450" s="194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8.75">
      <c r="A451" s="192"/>
      <c r="B451" s="193"/>
      <c r="C451" s="194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8.75">
      <c r="A452" s="192"/>
      <c r="B452" s="193"/>
      <c r="C452" s="194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8.75">
      <c r="A453" s="192"/>
      <c r="B453" s="193"/>
      <c r="C453" s="194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8.75">
      <c r="A454" s="192"/>
      <c r="B454" s="193"/>
      <c r="C454" s="194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8.75">
      <c r="A455" s="192"/>
      <c r="B455" s="193"/>
      <c r="C455" s="194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8.75">
      <c r="A456" s="192"/>
      <c r="B456" s="193"/>
      <c r="C456" s="194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8.75">
      <c r="A457" s="192"/>
      <c r="B457" s="193"/>
      <c r="C457" s="194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8.75">
      <c r="A458" s="192"/>
      <c r="B458" s="193"/>
      <c r="C458" s="194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8.75">
      <c r="A459" s="192"/>
      <c r="B459" s="193"/>
      <c r="C459" s="194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8.75">
      <c r="A460" s="192"/>
      <c r="B460" s="193"/>
      <c r="C460" s="194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8.75">
      <c r="A461" s="192"/>
      <c r="B461" s="193"/>
      <c r="C461" s="194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8.75">
      <c r="A462" s="192"/>
      <c r="B462" s="193"/>
      <c r="C462" s="194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8.75">
      <c r="A463" s="192"/>
      <c r="B463" s="193"/>
      <c r="C463" s="194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8.75">
      <c r="A464" s="192"/>
      <c r="B464" s="193"/>
      <c r="C464" s="194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8.75">
      <c r="A465" s="192"/>
      <c r="B465" s="193"/>
      <c r="C465" s="194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8.75">
      <c r="A466" s="192"/>
      <c r="B466" s="193"/>
      <c r="C466" s="194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8.75">
      <c r="A467" s="192"/>
      <c r="B467" s="193"/>
      <c r="C467" s="194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8.75">
      <c r="A468" s="192"/>
      <c r="B468" s="193"/>
      <c r="C468" s="194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8.75">
      <c r="A469" s="192"/>
      <c r="B469" s="193"/>
      <c r="C469" s="194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8.75">
      <c r="A470" s="192"/>
      <c r="B470" s="193"/>
      <c r="C470" s="194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8.75">
      <c r="A471" s="192"/>
      <c r="B471" s="193"/>
      <c r="C471" s="194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8.75">
      <c r="A472" s="192"/>
      <c r="B472" s="193"/>
      <c r="C472" s="194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8.75">
      <c r="A473" s="192"/>
      <c r="B473" s="193"/>
      <c r="C473" s="194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8.75">
      <c r="A474" s="192"/>
      <c r="B474" s="193"/>
      <c r="C474" s="194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8.75">
      <c r="A475" s="192"/>
      <c r="B475" s="193"/>
      <c r="C475" s="194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8.75">
      <c r="A476" s="192"/>
      <c r="B476" s="193"/>
      <c r="C476" s="194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8.75">
      <c r="A477" s="192"/>
      <c r="B477" s="193"/>
      <c r="C477" s="194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8.75">
      <c r="A478" s="192"/>
      <c r="B478" s="193"/>
      <c r="C478" s="194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8.75">
      <c r="A479" s="192"/>
      <c r="B479" s="193"/>
      <c r="C479" s="194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8.75">
      <c r="A480" s="192"/>
      <c r="B480" s="193"/>
      <c r="C480" s="194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8.75">
      <c r="A481" s="192"/>
      <c r="B481" s="193"/>
      <c r="C481" s="194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8.75">
      <c r="A482" s="192"/>
      <c r="B482" s="193"/>
      <c r="C482" s="194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8.75">
      <c r="A483" s="192"/>
      <c r="B483" s="193"/>
      <c r="C483" s="194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8.75">
      <c r="A484" s="192"/>
      <c r="B484" s="193"/>
      <c r="C484" s="194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8.75">
      <c r="A485" s="192"/>
      <c r="B485" s="193"/>
      <c r="C485" s="194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8.75">
      <c r="A486" s="192"/>
      <c r="B486" s="193"/>
      <c r="C486" s="194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8.75">
      <c r="A487" s="192"/>
      <c r="B487" s="193"/>
      <c r="C487" s="194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8.75">
      <c r="A488" s="192"/>
      <c r="B488" s="193"/>
      <c r="C488" s="194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8.75">
      <c r="A489" s="192"/>
      <c r="B489" s="193"/>
      <c r="C489" s="194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8.75">
      <c r="A490" s="192"/>
      <c r="B490" s="193"/>
      <c r="C490" s="194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8.75">
      <c r="A491" s="192"/>
      <c r="B491" s="193"/>
      <c r="C491" s="194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8.75">
      <c r="A492" s="192"/>
      <c r="B492" s="193"/>
      <c r="C492" s="194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8.75">
      <c r="A493" s="192"/>
      <c r="B493" s="193"/>
      <c r="C493" s="194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8.75">
      <c r="A494" s="192"/>
      <c r="B494" s="193"/>
      <c r="C494" s="194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8.75">
      <c r="A495" s="192"/>
      <c r="B495" s="193"/>
      <c r="C495" s="194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8.75">
      <c r="A496" s="192"/>
      <c r="B496" s="193"/>
      <c r="C496" s="194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8.75">
      <c r="A497" s="192"/>
      <c r="B497" s="193"/>
      <c r="C497" s="194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8.75">
      <c r="A498" s="192"/>
      <c r="B498" s="193"/>
      <c r="C498" s="194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8.75">
      <c r="A499" s="192"/>
      <c r="B499" s="193"/>
      <c r="C499" s="194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8.75">
      <c r="A500" s="192"/>
      <c r="B500" s="193"/>
      <c r="C500" s="194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8.75">
      <c r="A501" s="192"/>
      <c r="B501" s="193"/>
      <c r="C501" s="194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8.75">
      <c r="A502" s="192"/>
      <c r="B502" s="193"/>
      <c r="C502" s="194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8.75">
      <c r="A503" s="192"/>
      <c r="B503" s="193"/>
      <c r="C503" s="194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8.75">
      <c r="A504" s="192"/>
      <c r="B504" s="193"/>
      <c r="C504" s="194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8.75">
      <c r="A505" s="192"/>
      <c r="B505" s="193"/>
      <c r="C505" s="194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8.75">
      <c r="A506" s="192"/>
      <c r="B506" s="193"/>
      <c r="C506" s="194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8.75">
      <c r="A507" s="192"/>
      <c r="B507" s="193"/>
      <c r="C507" s="194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8.75">
      <c r="A508" s="192"/>
      <c r="B508" s="193"/>
      <c r="C508" s="194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8.75">
      <c r="A509" s="192"/>
      <c r="B509" s="193"/>
      <c r="C509" s="194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8.75">
      <c r="A510" s="192"/>
      <c r="B510" s="193"/>
      <c r="C510" s="194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8.75">
      <c r="A511" s="192"/>
      <c r="B511" s="193"/>
      <c r="C511" s="194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8.75">
      <c r="A512" s="192"/>
      <c r="B512" s="193"/>
      <c r="C512" s="194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8.75">
      <c r="A513" s="192"/>
      <c r="B513" s="193"/>
      <c r="C513" s="194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8.75">
      <c r="A514" s="192"/>
      <c r="B514" s="193"/>
      <c r="C514" s="194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8.75">
      <c r="A515" s="192"/>
      <c r="B515" s="193"/>
      <c r="C515" s="194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8.75">
      <c r="A516" s="192"/>
      <c r="B516" s="193"/>
      <c r="C516" s="194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8.75">
      <c r="A517" s="192"/>
      <c r="B517" s="193"/>
      <c r="C517" s="194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8.75">
      <c r="A518" s="192"/>
      <c r="B518" s="193"/>
      <c r="C518" s="194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8.75">
      <c r="A519" s="192"/>
      <c r="B519" s="193"/>
      <c r="C519" s="194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8.75">
      <c r="A520" s="192"/>
      <c r="B520" s="193"/>
      <c r="C520" s="194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8.75">
      <c r="A521" s="192"/>
      <c r="B521" s="193"/>
      <c r="C521" s="194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8.75">
      <c r="A522" s="192"/>
      <c r="B522" s="193"/>
      <c r="C522" s="194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8.75">
      <c r="A523" s="192"/>
      <c r="B523" s="193"/>
      <c r="C523" s="194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8.75">
      <c r="A524" s="192"/>
      <c r="B524" s="193"/>
      <c r="C524" s="194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8.75">
      <c r="A525" s="192"/>
      <c r="B525" s="193"/>
      <c r="C525" s="194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8.75">
      <c r="A526" s="192"/>
      <c r="B526" s="193"/>
      <c r="C526" s="194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8.75">
      <c r="A527" s="192"/>
      <c r="B527" s="193"/>
      <c r="C527" s="194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8.75">
      <c r="A528" s="192"/>
      <c r="B528" s="193"/>
      <c r="C528" s="194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8.75">
      <c r="A529" s="192"/>
      <c r="B529" s="193"/>
      <c r="C529" s="194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8.75">
      <c r="A530" s="192"/>
      <c r="B530" s="193"/>
      <c r="C530" s="194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8.75">
      <c r="A531" s="192"/>
      <c r="B531" s="193"/>
      <c r="C531" s="194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8.75">
      <c r="A532" s="192"/>
      <c r="B532" s="193"/>
      <c r="C532" s="194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8.75">
      <c r="A533" s="192"/>
      <c r="B533" s="193"/>
      <c r="C533" s="194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8.75">
      <c r="A534" s="192"/>
      <c r="B534" s="193"/>
      <c r="C534" s="194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8.75">
      <c r="A535" s="192"/>
      <c r="B535" s="193"/>
      <c r="C535" s="194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8.75">
      <c r="A536" s="192"/>
      <c r="B536" s="193"/>
      <c r="C536" s="194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8.75">
      <c r="A537" s="192"/>
      <c r="B537" s="193"/>
      <c r="C537" s="194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8.75">
      <c r="A538" s="192"/>
      <c r="B538" s="193"/>
      <c r="C538" s="194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8.75">
      <c r="A539" s="192"/>
      <c r="B539" s="193"/>
      <c r="C539" s="194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8.75">
      <c r="A540" s="192"/>
      <c r="B540" s="193"/>
      <c r="C540" s="194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8.75">
      <c r="A541" s="192"/>
      <c r="B541" s="193"/>
      <c r="C541" s="194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8.75">
      <c r="A542" s="192"/>
      <c r="B542" s="193"/>
      <c r="C542" s="194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8.75">
      <c r="A543" s="192"/>
      <c r="B543" s="193"/>
      <c r="C543" s="194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8.75">
      <c r="A544" s="192"/>
      <c r="B544" s="193"/>
      <c r="C544" s="194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8.75">
      <c r="A545" s="192"/>
      <c r="B545" s="193"/>
      <c r="C545" s="194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8.75">
      <c r="A546" s="192"/>
      <c r="B546" s="193"/>
      <c r="C546" s="194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8.75">
      <c r="A547" s="192"/>
      <c r="B547" s="193"/>
      <c r="C547" s="194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8.75">
      <c r="A548" s="192"/>
      <c r="B548" s="193"/>
      <c r="C548" s="194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8.75">
      <c r="A549" s="192"/>
      <c r="B549" s="193"/>
      <c r="C549" s="194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8.75">
      <c r="A550" s="192"/>
      <c r="B550" s="193"/>
      <c r="C550" s="194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8.75">
      <c r="A551" s="192"/>
      <c r="B551" s="193"/>
      <c r="C551" s="194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8.75">
      <c r="A552" s="192"/>
      <c r="B552" s="193"/>
      <c r="C552" s="194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8.75">
      <c r="A553" s="192"/>
      <c r="B553" s="193"/>
      <c r="C553" s="194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8.75">
      <c r="A554" s="192"/>
      <c r="B554" s="193"/>
      <c r="C554" s="194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8.75">
      <c r="A555" s="192"/>
      <c r="B555" s="193"/>
      <c r="C555" s="194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8.75">
      <c r="A556" s="192"/>
      <c r="B556" s="193"/>
      <c r="C556" s="194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8.75">
      <c r="A557" s="192"/>
      <c r="B557" s="193"/>
      <c r="C557" s="194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8.75">
      <c r="A558" s="192"/>
      <c r="B558" s="193"/>
      <c r="C558" s="194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8.75">
      <c r="A559" s="192"/>
      <c r="B559" s="193"/>
      <c r="C559" s="194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8.75">
      <c r="A560" s="192"/>
      <c r="B560" s="193"/>
      <c r="C560" s="194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8.75">
      <c r="A561" s="192"/>
      <c r="B561" s="193"/>
      <c r="C561" s="194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8.75">
      <c r="A562" s="192"/>
      <c r="B562" s="193"/>
      <c r="C562" s="194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8.75">
      <c r="A563" s="192"/>
      <c r="B563" s="193"/>
      <c r="C563" s="194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8.75">
      <c r="A564" s="192"/>
      <c r="B564" s="193"/>
      <c r="C564" s="194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8.75">
      <c r="A565" s="192"/>
      <c r="B565" s="193"/>
      <c r="C565" s="194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8.75">
      <c r="A566" s="192"/>
      <c r="B566" s="193"/>
      <c r="C566" s="194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8.75">
      <c r="A567" s="192"/>
      <c r="B567" s="193"/>
      <c r="C567" s="194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8.75">
      <c r="A568" s="192"/>
      <c r="B568" s="193"/>
      <c r="C568" s="194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8.75">
      <c r="A569" s="192"/>
      <c r="B569" s="193"/>
      <c r="C569" s="194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8.75">
      <c r="A570" s="192"/>
      <c r="B570" s="193"/>
      <c r="C570" s="194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8.75">
      <c r="A571" s="192"/>
      <c r="B571" s="193"/>
      <c r="C571" s="194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8.75">
      <c r="A572" s="192"/>
      <c r="B572" s="193"/>
      <c r="C572" s="194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8.75">
      <c r="A573" s="192"/>
      <c r="B573" s="193"/>
      <c r="C573" s="194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8.75">
      <c r="A574" s="192"/>
      <c r="B574" s="193"/>
      <c r="C574" s="194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8.75">
      <c r="A575" s="192"/>
      <c r="B575" s="193"/>
      <c r="C575" s="194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8.75">
      <c r="A576" s="192"/>
      <c r="B576" s="193"/>
      <c r="C576" s="194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8.75">
      <c r="A577" s="192"/>
      <c r="B577" s="193"/>
      <c r="C577" s="194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8.75">
      <c r="A578" s="192"/>
      <c r="B578" s="193"/>
      <c r="C578" s="194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8.75">
      <c r="A579" s="192"/>
      <c r="B579" s="193"/>
      <c r="C579" s="194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8.75">
      <c r="A580" s="192"/>
      <c r="B580" s="193"/>
      <c r="C580" s="194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8.75">
      <c r="A581" s="192"/>
      <c r="B581" s="193"/>
      <c r="C581" s="194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8.75">
      <c r="A582" s="192"/>
      <c r="B582" s="193"/>
      <c r="C582" s="194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8.75">
      <c r="A583" s="192"/>
      <c r="B583" s="193"/>
      <c r="C583" s="194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8.75">
      <c r="A584" s="192"/>
      <c r="B584" s="193"/>
      <c r="C584" s="194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8.75">
      <c r="A585" s="192"/>
      <c r="B585" s="193"/>
      <c r="C585" s="194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8.75">
      <c r="A586" s="192"/>
      <c r="B586" s="193"/>
      <c r="C586" s="194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8.75">
      <c r="A587" s="192"/>
      <c r="B587" s="193"/>
      <c r="C587" s="19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8.75">
      <c r="A588" s="192"/>
      <c r="B588" s="193"/>
      <c r="C588" s="194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8.75">
      <c r="A589" s="192"/>
      <c r="B589" s="193"/>
      <c r="C589" s="194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8.75">
      <c r="A590" s="192"/>
      <c r="B590" s="193"/>
      <c r="C590" s="194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8.75">
      <c r="A591" s="192"/>
      <c r="B591" s="193"/>
      <c r="C591" s="194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8.75">
      <c r="A592" s="192"/>
      <c r="B592" s="193"/>
      <c r="C592" s="194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8.75">
      <c r="A593" s="192"/>
      <c r="B593" s="193"/>
      <c r="C593" s="194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8.75">
      <c r="A594" s="192"/>
      <c r="B594" s="193"/>
      <c r="C594" s="194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8.75">
      <c r="A595" s="192"/>
      <c r="B595" s="193"/>
      <c r="C595" s="194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8.75">
      <c r="A596" s="192"/>
      <c r="B596" s="193"/>
      <c r="C596" s="194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8.75">
      <c r="A597" s="192"/>
      <c r="B597" s="193"/>
      <c r="C597" s="194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8.75">
      <c r="A598" s="192"/>
      <c r="B598" s="193"/>
      <c r="C598" s="194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8.75">
      <c r="A599" s="192"/>
      <c r="B599" s="193"/>
      <c r="C599" s="194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8.75">
      <c r="A600" s="192"/>
      <c r="B600" s="193"/>
      <c r="C600" s="194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8.75">
      <c r="A601" s="192"/>
      <c r="B601" s="193"/>
      <c r="C601" s="194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8.75">
      <c r="A602" s="192"/>
      <c r="B602" s="193"/>
      <c r="C602" s="194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8.75">
      <c r="A603" s="192"/>
      <c r="B603" s="193"/>
      <c r="C603" s="194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8.75">
      <c r="A604" s="192"/>
      <c r="B604" s="193"/>
      <c r="C604" s="194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8.75">
      <c r="A605" s="192"/>
      <c r="B605" s="193"/>
      <c r="C605" s="194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8.75">
      <c r="A606" s="192"/>
      <c r="B606" s="193"/>
      <c r="C606" s="194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8.75">
      <c r="A607" s="192"/>
      <c r="B607" s="193"/>
      <c r="C607" s="194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8.75">
      <c r="A608" s="192"/>
      <c r="B608" s="193"/>
      <c r="C608" s="194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8.75">
      <c r="A609" s="192"/>
      <c r="B609" s="193"/>
      <c r="C609" s="194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8.75">
      <c r="A610" s="192"/>
      <c r="B610" s="193"/>
      <c r="C610" s="194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8.75">
      <c r="A611" s="192"/>
      <c r="B611" s="193"/>
      <c r="C611" s="194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8.75">
      <c r="A612" s="192"/>
      <c r="B612" s="193"/>
      <c r="C612" s="194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8.75">
      <c r="A613" s="192"/>
      <c r="B613" s="193"/>
      <c r="C613" s="194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8.75">
      <c r="A614" s="192"/>
      <c r="B614" s="193"/>
      <c r="C614" s="194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8.75">
      <c r="A615" s="192"/>
      <c r="B615" s="193"/>
      <c r="C615" s="194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8.75">
      <c r="A616" s="192"/>
      <c r="B616" s="193"/>
      <c r="C616" s="194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8.75">
      <c r="A617" s="192"/>
      <c r="B617" s="193"/>
      <c r="C617" s="194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8.75">
      <c r="A618" s="192"/>
      <c r="B618" s="193"/>
      <c r="C618" s="19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8.75">
      <c r="A619" s="192"/>
      <c r="B619" s="193"/>
      <c r="C619" s="194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8.75">
      <c r="A620" s="192"/>
      <c r="B620" s="193"/>
      <c r="C620" s="194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8.75">
      <c r="A621" s="192"/>
      <c r="B621" s="193"/>
      <c r="C621" s="194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8.75">
      <c r="A622" s="192"/>
      <c r="B622" s="193"/>
      <c r="C622" s="194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8.75">
      <c r="A623" s="192"/>
      <c r="B623" s="193"/>
      <c r="C623" s="194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8.75">
      <c r="A624" s="192"/>
      <c r="B624" s="193"/>
      <c r="C624" s="194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8.75">
      <c r="A625" s="192"/>
      <c r="B625" s="193"/>
      <c r="C625" s="194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8.75">
      <c r="A626" s="192"/>
      <c r="B626" s="193"/>
      <c r="C626" s="194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8.75">
      <c r="A627" s="192"/>
      <c r="B627" s="193"/>
      <c r="C627" s="194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8.75">
      <c r="A628" s="192"/>
      <c r="B628" s="193"/>
      <c r="C628" s="194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8.75">
      <c r="A629" s="192"/>
      <c r="B629" s="193"/>
      <c r="C629" s="194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8.75">
      <c r="A630" s="192"/>
      <c r="B630" s="193"/>
      <c r="C630" s="194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8.75">
      <c r="A631" s="192"/>
      <c r="B631" s="193"/>
      <c r="C631" s="194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8.75">
      <c r="A632" s="192"/>
      <c r="B632" s="193"/>
      <c r="C632" s="194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8.75">
      <c r="A633" s="192"/>
      <c r="B633" s="193"/>
      <c r="C633" s="194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8.75">
      <c r="A634" s="192"/>
      <c r="B634" s="193"/>
      <c r="C634" s="194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8.75">
      <c r="A635" s="192"/>
      <c r="B635" s="193"/>
      <c r="C635" s="194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8.75">
      <c r="A636" s="192"/>
      <c r="B636" s="193"/>
      <c r="C636" s="194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8.75">
      <c r="A637" s="192"/>
      <c r="B637" s="193"/>
      <c r="C637" s="194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8.75">
      <c r="A638" s="192"/>
      <c r="B638" s="193"/>
      <c r="C638" s="194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8.75">
      <c r="A639" s="192"/>
      <c r="B639" s="193"/>
      <c r="C639" s="194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8.75">
      <c r="A640" s="192"/>
      <c r="B640" s="193"/>
      <c r="C640" s="194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8.75">
      <c r="A641" s="192"/>
      <c r="B641" s="193"/>
      <c r="C641" s="194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8.75">
      <c r="A642" s="192"/>
      <c r="B642" s="193"/>
      <c r="C642" s="194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8.75">
      <c r="A643" s="192"/>
      <c r="B643" s="193"/>
      <c r="C643" s="194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8.75">
      <c r="A644" s="192"/>
      <c r="B644" s="193"/>
      <c r="C644" s="194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8.75">
      <c r="A645" s="192"/>
      <c r="B645" s="193"/>
      <c r="C645" s="194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8.75">
      <c r="A646" s="192"/>
      <c r="B646" s="193"/>
      <c r="C646" s="194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8.75">
      <c r="A647" s="192"/>
      <c r="B647" s="193"/>
      <c r="C647" s="194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8.75">
      <c r="A648" s="192"/>
      <c r="B648" s="193"/>
      <c r="C648" s="19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8.75">
      <c r="A649" s="192"/>
      <c r="B649" s="193"/>
      <c r="C649" s="194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8.75">
      <c r="A650" s="192"/>
      <c r="B650" s="193"/>
      <c r="C650" s="194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8.75">
      <c r="A651" s="192"/>
      <c r="B651" s="193"/>
      <c r="C651" s="194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8.75">
      <c r="A652" s="192"/>
      <c r="B652" s="193"/>
      <c r="C652" s="194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8.75">
      <c r="A653" s="192"/>
      <c r="B653" s="193"/>
      <c r="C653" s="194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8.75">
      <c r="A654" s="192"/>
      <c r="B654" s="193"/>
      <c r="C654" s="194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8.75">
      <c r="A655" s="192"/>
      <c r="B655" s="193"/>
      <c r="C655" s="194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8.75">
      <c r="A656" s="192"/>
      <c r="B656" s="193"/>
      <c r="C656" s="194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8.75">
      <c r="A657" s="192"/>
      <c r="B657" s="193"/>
      <c r="C657" s="194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8.75">
      <c r="A658" s="192"/>
      <c r="B658" s="193"/>
      <c r="C658" s="194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8.75">
      <c r="A659" s="192"/>
      <c r="B659" s="193"/>
      <c r="C659" s="194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8.75">
      <c r="A660" s="192"/>
      <c r="B660" s="193"/>
      <c r="C660" s="194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8.75">
      <c r="A661" s="192"/>
      <c r="B661" s="193"/>
      <c r="C661" s="194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8.75">
      <c r="A662" s="192"/>
      <c r="B662" s="193"/>
      <c r="C662" s="194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8.75">
      <c r="A663" s="192"/>
      <c r="B663" s="193"/>
      <c r="C663" s="194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8.75">
      <c r="A664" s="192"/>
      <c r="B664" s="193"/>
      <c r="C664" s="194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8.75">
      <c r="A665" s="192"/>
      <c r="B665" s="193"/>
      <c r="C665" s="194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8.75">
      <c r="A666" s="192"/>
      <c r="B666" s="193"/>
      <c r="C666" s="194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8.75">
      <c r="A667" s="192"/>
      <c r="B667" s="193"/>
      <c r="C667" s="194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8.75">
      <c r="A668" s="192"/>
      <c r="B668" s="193"/>
      <c r="C668" s="194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8.75">
      <c r="A669" s="192"/>
      <c r="B669" s="193"/>
      <c r="C669" s="194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8.75">
      <c r="A670" s="192"/>
      <c r="B670" s="193"/>
      <c r="C670" s="194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8.75">
      <c r="A671" s="192"/>
      <c r="B671" s="193"/>
      <c r="C671" s="194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8.75">
      <c r="A672" s="192"/>
      <c r="B672" s="193"/>
      <c r="C672" s="194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8.75">
      <c r="A673" s="192"/>
      <c r="B673" s="193"/>
      <c r="C673" s="194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8.75">
      <c r="A674" s="192"/>
      <c r="B674" s="193"/>
      <c r="C674" s="194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8.75">
      <c r="A675" s="192"/>
      <c r="B675" s="193"/>
      <c r="C675" s="194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8.75">
      <c r="A676" s="192"/>
      <c r="B676" s="193"/>
      <c r="C676" s="194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8.75">
      <c r="A677" s="192"/>
      <c r="B677" s="193"/>
      <c r="C677" s="194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8.75">
      <c r="A678" s="192"/>
      <c r="B678" s="193"/>
      <c r="C678" s="194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8.75">
      <c r="A679" s="192"/>
      <c r="B679" s="193"/>
      <c r="C679" s="19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8.75">
      <c r="A680" s="192"/>
      <c r="B680" s="193"/>
      <c r="C680" s="194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8.75">
      <c r="A681" s="192"/>
      <c r="B681" s="193"/>
      <c r="C681" s="194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8.75">
      <c r="A682" s="192"/>
      <c r="B682" s="193"/>
      <c r="C682" s="194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8.75">
      <c r="A683" s="192"/>
      <c r="B683" s="193"/>
      <c r="C683" s="194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8.75">
      <c r="A684" s="192"/>
      <c r="B684" s="193"/>
      <c r="C684" s="194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8.75">
      <c r="A685" s="192"/>
      <c r="B685" s="193"/>
      <c r="C685" s="194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8.75">
      <c r="A686" s="192"/>
      <c r="B686" s="193"/>
      <c r="C686" s="194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8.75">
      <c r="A687" s="192"/>
      <c r="B687" s="193"/>
      <c r="C687" s="194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8.75">
      <c r="A688" s="192"/>
      <c r="B688" s="193"/>
      <c r="C688" s="194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8.75">
      <c r="A689" s="192"/>
      <c r="B689" s="193"/>
      <c r="C689" s="194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8.75">
      <c r="A690" s="192"/>
      <c r="B690" s="193"/>
      <c r="C690" s="194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8.75">
      <c r="A691" s="192"/>
      <c r="B691" s="193"/>
      <c r="C691" s="194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8.75">
      <c r="A692" s="192"/>
      <c r="B692" s="193"/>
      <c r="C692" s="194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8.75">
      <c r="A693" s="192"/>
      <c r="B693" s="193"/>
      <c r="C693" s="194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8.75">
      <c r="A694" s="192"/>
      <c r="B694" s="193"/>
      <c r="C694" s="194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8.75">
      <c r="A695" s="192"/>
      <c r="B695" s="193"/>
      <c r="C695" s="194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8.75">
      <c r="A696" s="192"/>
      <c r="B696" s="193"/>
      <c r="C696" s="194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8.75">
      <c r="A697" s="192"/>
      <c r="B697" s="193"/>
      <c r="C697" s="194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8.75">
      <c r="A698" s="192"/>
      <c r="B698" s="193"/>
      <c r="C698" s="194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8.75">
      <c r="A699" s="192"/>
      <c r="B699" s="193"/>
      <c r="C699" s="194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8.75">
      <c r="A700" s="192"/>
      <c r="B700" s="193"/>
      <c r="C700" s="194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8.75">
      <c r="A701" s="192"/>
      <c r="B701" s="193"/>
      <c r="C701" s="194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8.75">
      <c r="A702" s="192"/>
      <c r="B702" s="193"/>
      <c r="C702" s="194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8.75">
      <c r="A703" s="192"/>
      <c r="B703" s="193"/>
      <c r="C703" s="194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8.75">
      <c r="A704" s="192"/>
      <c r="B704" s="193"/>
      <c r="C704" s="194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8.75">
      <c r="A705" s="192"/>
      <c r="B705" s="193"/>
      <c r="C705" s="194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8.75">
      <c r="A706" s="192"/>
      <c r="B706" s="193"/>
      <c r="C706" s="194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8.75">
      <c r="A707" s="192"/>
      <c r="B707" s="193"/>
      <c r="C707" s="194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8.75">
      <c r="A708" s="192"/>
      <c r="B708" s="193"/>
      <c r="C708" s="194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8.75">
      <c r="A709" s="192"/>
      <c r="B709" s="193"/>
      <c r="C709" s="19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8.75">
      <c r="A710" s="192"/>
      <c r="B710" s="193"/>
      <c r="C710" s="194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8.75">
      <c r="A711" s="192"/>
      <c r="B711" s="193"/>
      <c r="C711" s="194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8.75">
      <c r="A712" s="192"/>
      <c r="B712" s="193"/>
      <c r="C712" s="194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8.75">
      <c r="A713" s="192"/>
      <c r="B713" s="193"/>
      <c r="C713" s="194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8.75">
      <c r="A714" s="192"/>
      <c r="B714" s="193"/>
      <c r="C714" s="194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8.75">
      <c r="A715" s="192"/>
      <c r="B715" s="193"/>
      <c r="C715" s="194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8.75">
      <c r="A716" s="192"/>
      <c r="B716" s="193"/>
      <c r="C716" s="194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8.75">
      <c r="A717" s="192"/>
      <c r="B717" s="193"/>
      <c r="C717" s="194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8.75">
      <c r="A718" s="192"/>
      <c r="B718" s="193"/>
      <c r="C718" s="194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8.75">
      <c r="A719" s="192"/>
      <c r="B719" s="193"/>
      <c r="C719" s="194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8.75">
      <c r="A720" s="192"/>
      <c r="B720" s="193"/>
      <c r="C720" s="194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8.75">
      <c r="A721" s="192"/>
      <c r="B721" s="193"/>
      <c r="C721" s="194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8.75">
      <c r="A722" s="192"/>
      <c r="B722" s="193"/>
      <c r="C722" s="194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8.75">
      <c r="A723" s="192"/>
      <c r="B723" s="193"/>
      <c r="C723" s="194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8.75">
      <c r="A724" s="192"/>
      <c r="B724" s="193"/>
      <c r="C724" s="194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8.75">
      <c r="A725" s="192"/>
      <c r="B725" s="193"/>
      <c r="C725" s="194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8.75">
      <c r="A726" s="192"/>
      <c r="B726" s="193"/>
      <c r="C726" s="194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8.75">
      <c r="A727" s="192"/>
      <c r="B727" s="193"/>
      <c r="C727" s="194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8.75">
      <c r="A728" s="192"/>
      <c r="B728" s="193"/>
      <c r="C728" s="194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8.75">
      <c r="A729" s="192"/>
      <c r="B729" s="193"/>
      <c r="C729" s="194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8.75">
      <c r="A730" s="192"/>
      <c r="B730" s="193"/>
      <c r="C730" s="194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8.75">
      <c r="A731" s="192"/>
      <c r="B731" s="193"/>
      <c r="C731" s="194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8.75">
      <c r="A732" s="192"/>
      <c r="B732" s="193"/>
      <c r="C732" s="194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8.75">
      <c r="A733" s="192"/>
      <c r="B733" s="193"/>
      <c r="C733" s="194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8.75">
      <c r="A734" s="192"/>
      <c r="B734" s="193"/>
      <c r="C734" s="194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8.75">
      <c r="A735" s="192"/>
      <c r="B735" s="193"/>
      <c r="C735" s="194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8.75">
      <c r="A736" s="192"/>
      <c r="B736" s="193"/>
      <c r="C736" s="194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8.75">
      <c r="A737" s="192"/>
      <c r="B737" s="193"/>
      <c r="C737" s="194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8.75">
      <c r="A738" s="192"/>
      <c r="B738" s="193"/>
      <c r="C738" s="194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8.75">
      <c r="A739" s="192"/>
      <c r="B739" s="193"/>
      <c r="C739" s="194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8.75">
      <c r="A740" s="192"/>
      <c r="B740" s="193"/>
      <c r="C740" s="194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8.75">
      <c r="A741" s="192"/>
      <c r="B741" s="193"/>
      <c r="C741" s="194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8.75">
      <c r="A742" s="192"/>
      <c r="B742" s="193"/>
      <c r="C742" s="194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8.75">
      <c r="A743" s="192"/>
      <c r="B743" s="193"/>
      <c r="C743" s="194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8.75">
      <c r="A744" s="192"/>
      <c r="B744" s="193"/>
      <c r="C744" s="194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8.75">
      <c r="A745" s="192"/>
      <c r="B745" s="193"/>
      <c r="C745" s="194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8.75">
      <c r="A746" s="192"/>
      <c r="B746" s="193"/>
      <c r="C746" s="194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8.75">
      <c r="A747" s="192"/>
      <c r="B747" s="193"/>
      <c r="C747" s="194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8.75">
      <c r="A748" s="192"/>
      <c r="B748" s="193"/>
      <c r="C748" s="194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8.75">
      <c r="A749" s="192"/>
      <c r="B749" s="193"/>
      <c r="C749" s="194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8.75">
      <c r="A750" s="192"/>
      <c r="B750" s="193"/>
      <c r="C750" s="194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8.75">
      <c r="A751" s="192"/>
      <c r="B751" s="193"/>
      <c r="C751" s="194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8.75">
      <c r="A752" s="192"/>
      <c r="B752" s="193"/>
      <c r="C752" s="194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8.75">
      <c r="A753" s="192"/>
      <c r="B753" s="193"/>
      <c r="C753" s="194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8.75">
      <c r="A754" s="192"/>
      <c r="B754" s="193"/>
      <c r="C754" s="194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8.75">
      <c r="A755" s="192"/>
      <c r="B755" s="193"/>
      <c r="C755" s="194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8.75">
      <c r="A756" s="192"/>
      <c r="B756" s="193"/>
      <c r="C756" s="194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8.75">
      <c r="A757" s="192"/>
      <c r="B757" s="193"/>
      <c r="C757" s="194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8.75">
      <c r="A758" s="192"/>
      <c r="B758" s="193"/>
      <c r="C758" s="194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8.75">
      <c r="A759" s="192"/>
      <c r="B759" s="193"/>
      <c r="C759" s="194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8.75">
      <c r="A760" s="192"/>
      <c r="B760" s="193"/>
      <c r="C760" s="194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8.75">
      <c r="A761" s="192"/>
      <c r="B761" s="193"/>
      <c r="C761" s="194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8.75">
      <c r="A762" s="192"/>
      <c r="B762" s="193"/>
      <c r="C762" s="194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8.75">
      <c r="A763" s="192"/>
      <c r="B763" s="193"/>
      <c r="C763" s="194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8.75">
      <c r="A764" s="192"/>
      <c r="B764" s="193"/>
      <c r="C764" s="194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8.75">
      <c r="A765" s="192"/>
      <c r="B765" s="193"/>
      <c r="C765" s="194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8.75">
      <c r="A766" s="192"/>
      <c r="B766" s="193"/>
      <c r="C766" s="194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8.75">
      <c r="A767" s="192"/>
      <c r="B767" s="193"/>
      <c r="C767" s="194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8.75">
      <c r="A768" s="192"/>
      <c r="B768" s="193"/>
      <c r="C768" s="194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8.75">
      <c r="A769" s="192"/>
      <c r="B769" s="193"/>
      <c r="C769" s="194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8.75">
      <c r="A770" s="192"/>
      <c r="B770" s="193"/>
      <c r="C770" s="194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8.75">
      <c r="A771" s="192"/>
      <c r="B771" s="193"/>
      <c r="C771" s="194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8.75">
      <c r="A772" s="192"/>
      <c r="B772" s="193"/>
      <c r="C772" s="194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8.75">
      <c r="A773" s="192"/>
      <c r="B773" s="193"/>
      <c r="C773" s="194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8.75">
      <c r="A774" s="192"/>
      <c r="B774" s="193"/>
      <c r="C774" s="194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8.75">
      <c r="A775" s="192"/>
      <c r="B775" s="193"/>
      <c r="C775" s="194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8.75">
      <c r="A776" s="192"/>
      <c r="B776" s="193"/>
      <c r="C776" s="194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8.75">
      <c r="A777" s="192"/>
      <c r="B777" s="193"/>
      <c r="C777" s="194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8.75">
      <c r="A778" s="192"/>
      <c r="B778" s="193"/>
      <c r="C778" s="194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8.75">
      <c r="A779" s="192"/>
      <c r="B779" s="193"/>
      <c r="C779" s="194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8.75">
      <c r="A780" s="192"/>
      <c r="B780" s="193"/>
      <c r="C780" s="194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8.75">
      <c r="A781" s="192"/>
      <c r="B781" s="193"/>
      <c r="C781" s="194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8.75">
      <c r="A782" s="192"/>
      <c r="B782" s="193"/>
      <c r="C782" s="194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8.75">
      <c r="A783" s="192"/>
      <c r="B783" s="193"/>
      <c r="C783" s="194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8.75">
      <c r="A784" s="192"/>
      <c r="B784" s="193"/>
      <c r="C784" s="194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8.75">
      <c r="A785" s="192"/>
      <c r="B785" s="193"/>
      <c r="C785" s="194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8.75">
      <c r="A786" s="192"/>
      <c r="B786" s="193"/>
      <c r="C786" s="194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8.75">
      <c r="A787" s="192"/>
      <c r="B787" s="193"/>
      <c r="C787" s="194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8.75">
      <c r="A788" s="192"/>
      <c r="B788" s="193"/>
      <c r="C788" s="194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8.75">
      <c r="A789" s="192"/>
      <c r="B789" s="193"/>
      <c r="C789" s="194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8.75">
      <c r="A790" s="192"/>
      <c r="B790" s="193"/>
      <c r="C790" s="194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8.75">
      <c r="A791" s="192"/>
      <c r="B791" s="193"/>
      <c r="C791" s="194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8.75">
      <c r="A792" s="192"/>
      <c r="B792" s="193"/>
      <c r="C792" s="194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8.75">
      <c r="A793" s="192"/>
      <c r="B793" s="193"/>
      <c r="C793" s="194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8.75">
      <c r="A794" s="192"/>
      <c r="B794" s="193"/>
      <c r="C794" s="194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8.75">
      <c r="A795" s="192"/>
      <c r="B795" s="193"/>
      <c r="C795" s="194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8.75">
      <c r="A796" s="192"/>
      <c r="B796" s="193"/>
      <c r="C796" s="194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8.75">
      <c r="A797" s="192"/>
      <c r="B797" s="193"/>
      <c r="C797" s="194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8.75">
      <c r="A798" s="192"/>
      <c r="B798" s="193"/>
      <c r="C798" s="194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8.75">
      <c r="A799" s="192"/>
      <c r="B799" s="193"/>
      <c r="C799" s="194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8.75">
      <c r="A800" s="192"/>
      <c r="B800" s="193"/>
      <c r="C800" s="194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8.75">
      <c r="A801" s="192"/>
      <c r="B801" s="193"/>
      <c r="C801" s="194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8.75">
      <c r="A802" s="192"/>
      <c r="B802" s="193"/>
      <c r="C802" s="194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8.75">
      <c r="A803" s="192"/>
      <c r="B803" s="193"/>
      <c r="C803" s="194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8.75">
      <c r="A804" s="192"/>
      <c r="B804" s="193"/>
      <c r="C804" s="194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8.75">
      <c r="A805" s="192"/>
      <c r="B805" s="193"/>
      <c r="C805" s="194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8.75">
      <c r="A806" s="192"/>
      <c r="B806" s="193"/>
      <c r="C806" s="194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8.75">
      <c r="A807" s="192"/>
      <c r="B807" s="193"/>
      <c r="C807" s="194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8.75">
      <c r="A808" s="192"/>
      <c r="B808" s="193"/>
      <c r="C808" s="194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8.75">
      <c r="A809" s="192"/>
      <c r="B809" s="193"/>
      <c r="C809" s="194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8.75">
      <c r="A810" s="192"/>
      <c r="B810" s="193"/>
      <c r="C810" s="194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8.75">
      <c r="A811" s="192"/>
      <c r="B811" s="193"/>
      <c r="C811" s="194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8.75">
      <c r="A812" s="192"/>
      <c r="B812" s="193"/>
      <c r="C812" s="194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8.75">
      <c r="A813" s="192"/>
      <c r="B813" s="193"/>
      <c r="C813" s="194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8.75">
      <c r="A814" s="192"/>
      <c r="B814" s="193"/>
      <c r="C814" s="194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8.75">
      <c r="A815" s="192"/>
      <c r="B815" s="193"/>
      <c r="C815" s="194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8.75">
      <c r="A816" s="192"/>
      <c r="B816" s="193"/>
      <c r="C816" s="194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8.75">
      <c r="A817" s="192"/>
      <c r="B817" s="193"/>
      <c r="C817" s="194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8.75">
      <c r="A818" s="192"/>
      <c r="B818" s="193"/>
      <c r="C818" s="194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8.75">
      <c r="A819" s="192"/>
      <c r="B819" s="193"/>
      <c r="C819" s="194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8.75">
      <c r="A820" s="192"/>
      <c r="B820" s="193"/>
      <c r="C820" s="194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8.75">
      <c r="A821" s="192"/>
      <c r="B821" s="193"/>
      <c r="C821" s="194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8.75">
      <c r="A822" s="192"/>
      <c r="B822" s="193"/>
      <c r="C822" s="194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8.75">
      <c r="A823" s="192"/>
      <c r="B823" s="193"/>
      <c r="C823" s="194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8.75">
      <c r="A824" s="192"/>
      <c r="B824" s="193"/>
      <c r="C824" s="194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8.75">
      <c r="A825" s="192"/>
      <c r="B825" s="193"/>
      <c r="C825" s="194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8.75">
      <c r="A826" s="192"/>
      <c r="B826" s="193"/>
      <c r="C826" s="194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8.75">
      <c r="A827" s="192"/>
      <c r="B827" s="193"/>
      <c r="C827" s="194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8.75">
      <c r="A828" s="192"/>
      <c r="B828" s="193"/>
      <c r="C828" s="194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8.75">
      <c r="A829" s="192"/>
      <c r="B829" s="193"/>
      <c r="C829" s="194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8.75">
      <c r="A830" s="192"/>
      <c r="B830" s="193"/>
      <c r="C830" s="194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8.75">
      <c r="A831" s="192"/>
      <c r="B831" s="193"/>
      <c r="C831" s="194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8.75">
      <c r="A832" s="192"/>
      <c r="B832" s="193"/>
      <c r="C832" s="194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8.75">
      <c r="A833" s="192"/>
      <c r="B833" s="193"/>
      <c r="C833" s="194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8.75">
      <c r="A834" s="192"/>
      <c r="B834" s="193"/>
      <c r="C834" s="194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8.75">
      <c r="A835" s="192"/>
      <c r="B835" s="193"/>
      <c r="C835" s="194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8.75">
      <c r="A836" s="192"/>
      <c r="B836" s="193"/>
      <c r="C836" s="194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8.75">
      <c r="A837" s="192"/>
      <c r="B837" s="193"/>
      <c r="C837" s="194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8.75">
      <c r="A838" s="192"/>
      <c r="B838" s="193"/>
      <c r="C838" s="194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8.75">
      <c r="A839" s="192"/>
      <c r="B839" s="193"/>
      <c r="C839" s="194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8.75">
      <c r="A840" s="192"/>
      <c r="B840" s="193"/>
      <c r="C840" s="194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8.75">
      <c r="A841" s="192"/>
      <c r="B841" s="193"/>
      <c r="C841" s="194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8.75">
      <c r="A842" s="192"/>
      <c r="B842" s="193"/>
      <c r="C842" s="194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8.75">
      <c r="A843" s="192"/>
      <c r="B843" s="193"/>
      <c r="C843" s="194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8.75">
      <c r="A844" s="192"/>
      <c r="B844" s="193"/>
      <c r="C844" s="194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8.75">
      <c r="A845" s="192"/>
      <c r="B845" s="193"/>
      <c r="C845" s="194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8.75">
      <c r="A846" s="192"/>
      <c r="B846" s="193"/>
      <c r="C846" s="194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8.75">
      <c r="A847" s="192"/>
      <c r="B847" s="193"/>
      <c r="C847" s="194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8.75">
      <c r="A848" s="192"/>
      <c r="B848" s="193"/>
      <c r="C848" s="194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8.75">
      <c r="A849" s="192"/>
      <c r="B849" s="193"/>
      <c r="C849" s="194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8.75">
      <c r="A850" s="192"/>
      <c r="B850" s="193"/>
      <c r="C850" s="194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8.75">
      <c r="A851" s="192"/>
      <c r="B851" s="193"/>
      <c r="C851" s="194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8.75">
      <c r="A852" s="192"/>
      <c r="B852" s="193"/>
      <c r="C852" s="194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8.75">
      <c r="A853" s="192"/>
      <c r="B853" s="193"/>
      <c r="C853" s="194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8.75">
      <c r="A854" s="192"/>
      <c r="B854" s="193"/>
      <c r="C854" s="194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8.75">
      <c r="A855" s="192"/>
      <c r="B855" s="193"/>
      <c r="C855" s="194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8.75">
      <c r="A856" s="192"/>
      <c r="B856" s="193"/>
      <c r="C856" s="194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8.75">
      <c r="A857" s="192"/>
      <c r="B857" s="193"/>
      <c r="C857" s="194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8.75">
      <c r="A858" s="192"/>
      <c r="B858" s="193"/>
      <c r="C858" s="194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8.75">
      <c r="A859" s="192"/>
      <c r="B859" s="193"/>
      <c r="C859" s="194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8.75">
      <c r="A860" s="192"/>
      <c r="B860" s="193"/>
      <c r="C860" s="194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8.75">
      <c r="A861" s="192"/>
      <c r="B861" s="193"/>
      <c r="C861" s="194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8.75">
      <c r="A862" s="192"/>
      <c r="B862" s="193"/>
      <c r="C862" s="194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8.75">
      <c r="A863" s="192"/>
      <c r="B863" s="193"/>
      <c r="C863" s="194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8.75">
      <c r="A864" s="192"/>
      <c r="B864" s="193"/>
      <c r="C864" s="194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8.75">
      <c r="A865" s="192"/>
      <c r="B865" s="193"/>
      <c r="C865" s="194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8.75">
      <c r="A866" s="192"/>
      <c r="B866" s="193"/>
      <c r="C866" s="194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8.75">
      <c r="A867" s="192"/>
      <c r="B867" s="193"/>
      <c r="C867" s="194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8.75">
      <c r="A868" s="192"/>
      <c r="B868" s="193"/>
      <c r="C868" s="194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8.75">
      <c r="A869" s="192"/>
      <c r="B869" s="193"/>
      <c r="C869" s="194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8.75">
      <c r="A870" s="192"/>
      <c r="B870" s="193"/>
      <c r="C870" s="194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8.75">
      <c r="A871" s="192"/>
      <c r="B871" s="193"/>
      <c r="C871" s="194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8.75">
      <c r="A872" s="192"/>
      <c r="B872" s="193"/>
      <c r="C872" s="194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8.75">
      <c r="A873" s="192"/>
      <c r="B873" s="193"/>
      <c r="C873" s="194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8.75">
      <c r="A874" s="192"/>
      <c r="B874" s="193"/>
      <c r="C874" s="194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8.75">
      <c r="A875" s="192"/>
      <c r="B875" s="193"/>
      <c r="C875" s="194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8.75">
      <c r="A876" s="192"/>
      <c r="B876" s="193"/>
      <c r="C876" s="194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8.75">
      <c r="A877" s="192"/>
      <c r="B877" s="193"/>
      <c r="C877" s="194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8.75">
      <c r="A878" s="192"/>
      <c r="B878" s="193"/>
      <c r="C878" s="194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8.75">
      <c r="A879" s="192"/>
      <c r="B879" s="193"/>
      <c r="C879" s="194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8.75">
      <c r="A880" s="192"/>
      <c r="B880" s="193"/>
      <c r="C880" s="194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8.75">
      <c r="A881" s="192"/>
      <c r="B881" s="193"/>
      <c r="C881" s="194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8.75">
      <c r="A882" s="192"/>
      <c r="B882" s="193"/>
      <c r="C882" s="194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8.75">
      <c r="A883" s="192"/>
      <c r="B883" s="193"/>
      <c r="C883" s="194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8.75">
      <c r="A884" s="192"/>
      <c r="B884" s="193"/>
      <c r="C884" s="194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8.75">
      <c r="A885" s="192"/>
      <c r="B885" s="193"/>
      <c r="C885" s="194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8.75">
      <c r="A886" s="192"/>
      <c r="B886" s="193"/>
      <c r="C886" s="194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8.75">
      <c r="A887" s="192"/>
      <c r="B887" s="193"/>
      <c r="C887" s="194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8.75">
      <c r="A888" s="192"/>
      <c r="B888" s="193"/>
      <c r="C888" s="194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8.75">
      <c r="A889" s="192"/>
      <c r="B889" s="193"/>
      <c r="C889" s="194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8.75">
      <c r="A890" s="192"/>
      <c r="B890" s="193"/>
      <c r="C890" s="194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8.75">
      <c r="A891" s="192"/>
      <c r="B891" s="193"/>
      <c r="C891" s="194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8.75">
      <c r="A892" s="192"/>
      <c r="B892" s="193"/>
      <c r="C892" s="194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8.75">
      <c r="A893" s="192"/>
      <c r="B893" s="193"/>
      <c r="C893" s="194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8.75">
      <c r="A894" s="192"/>
      <c r="B894" s="193"/>
      <c r="C894" s="194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8.75">
      <c r="A895" s="192"/>
      <c r="B895" s="193"/>
      <c r="C895" s="194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8.75">
      <c r="A896" s="192"/>
      <c r="B896" s="193"/>
      <c r="C896" s="194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8.75">
      <c r="A897" s="192"/>
      <c r="B897" s="193"/>
      <c r="C897" s="194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8.75">
      <c r="A898" s="192"/>
      <c r="B898" s="193"/>
      <c r="C898" s="194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8.75">
      <c r="A899" s="192"/>
      <c r="B899" s="193"/>
      <c r="C899" s="194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8.75">
      <c r="A900" s="192"/>
      <c r="B900" s="193"/>
      <c r="C900" s="194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8.75">
      <c r="A901" s="192"/>
      <c r="B901" s="193"/>
      <c r="C901" s="194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8.75">
      <c r="A902" s="192"/>
      <c r="B902" s="193"/>
      <c r="C902" s="194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8.75">
      <c r="A903" s="192"/>
      <c r="B903" s="193"/>
      <c r="C903" s="194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8.75">
      <c r="A904" s="192"/>
      <c r="B904" s="193"/>
      <c r="C904" s="194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8.75">
      <c r="A905" s="192"/>
      <c r="B905" s="193"/>
      <c r="C905" s="194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8.75">
      <c r="A906" s="192"/>
      <c r="B906" s="193"/>
      <c r="C906" s="194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8.75">
      <c r="A907" s="192"/>
      <c r="B907" s="193"/>
      <c r="C907" s="194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8.75">
      <c r="A908" s="192"/>
      <c r="B908" s="193"/>
      <c r="C908" s="194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8.75">
      <c r="A909" s="192"/>
      <c r="B909" s="193"/>
      <c r="C909" s="194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8.75">
      <c r="A910" s="192"/>
      <c r="B910" s="193"/>
      <c r="C910" s="194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8.75">
      <c r="A911" s="192"/>
      <c r="B911" s="193"/>
      <c r="C911" s="194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8.75">
      <c r="A912" s="192"/>
      <c r="B912" s="193"/>
      <c r="C912" s="194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8.75">
      <c r="A913" s="192"/>
      <c r="B913" s="193"/>
      <c r="C913" s="194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8.75">
      <c r="A914" s="192"/>
      <c r="B914" s="193"/>
      <c r="C914" s="194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8.75">
      <c r="A915" s="192"/>
      <c r="B915" s="193"/>
      <c r="C915" s="194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8.75">
      <c r="A916" s="192"/>
      <c r="B916" s="193"/>
      <c r="C916" s="194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8.75">
      <c r="A917" s="192"/>
      <c r="B917" s="193"/>
      <c r="C917" s="194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8.75">
      <c r="A918" s="192"/>
      <c r="B918" s="193"/>
      <c r="C918" s="194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8.75">
      <c r="A919" s="192"/>
      <c r="B919" s="193"/>
      <c r="C919" s="194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8.75">
      <c r="A920" s="192"/>
      <c r="B920" s="193"/>
      <c r="C920" s="194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8.75">
      <c r="A921" s="192"/>
      <c r="B921" s="193"/>
      <c r="C921" s="194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8.75">
      <c r="A922" s="192"/>
      <c r="B922" s="193"/>
      <c r="C922" s="194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8.75">
      <c r="A923" s="192"/>
      <c r="B923" s="193"/>
      <c r="C923" s="194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8.75">
      <c r="A924" s="192"/>
      <c r="B924" s="193"/>
      <c r="C924" s="194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8.75">
      <c r="A925" s="192"/>
      <c r="B925" s="193"/>
      <c r="C925" s="194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8.75">
      <c r="A926" s="192"/>
      <c r="B926" s="193"/>
      <c r="C926" s="194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8.75">
      <c r="A927" s="192"/>
      <c r="B927" s="193"/>
      <c r="C927" s="194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8.75">
      <c r="A928" s="192"/>
      <c r="B928" s="193"/>
      <c r="C928" s="194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8.75">
      <c r="A929" s="192"/>
      <c r="B929" s="193"/>
      <c r="C929" s="194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8.75">
      <c r="A930" s="192"/>
      <c r="B930" s="193"/>
      <c r="C930" s="194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8.75">
      <c r="A931" s="192"/>
      <c r="B931" s="193"/>
      <c r="C931" s="194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8.75">
      <c r="A932" s="192"/>
      <c r="B932" s="193"/>
      <c r="C932" s="194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8.75">
      <c r="A933" s="192"/>
      <c r="B933" s="193"/>
      <c r="C933" s="194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8.75">
      <c r="A934" s="192"/>
      <c r="B934" s="193"/>
      <c r="C934" s="194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8.75">
      <c r="A935" s="192"/>
      <c r="B935" s="193"/>
      <c r="C935" s="194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8.75">
      <c r="A936" s="192"/>
      <c r="B936" s="193"/>
      <c r="C936" s="194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8.75">
      <c r="A937" s="192"/>
      <c r="B937" s="193"/>
      <c r="C937" s="194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8.75">
      <c r="A938" s="192"/>
      <c r="B938" s="193"/>
      <c r="C938" s="194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8.75">
      <c r="A939" s="192"/>
      <c r="B939" s="193"/>
      <c r="C939" s="194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8.75">
      <c r="A940" s="192"/>
      <c r="B940" s="193"/>
      <c r="C940" s="194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8.75">
      <c r="A941" s="192"/>
      <c r="B941" s="193"/>
      <c r="C941" s="194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8.75">
      <c r="A942" s="192"/>
      <c r="B942" s="193"/>
      <c r="C942" s="194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8.75">
      <c r="A943" s="192"/>
      <c r="B943" s="193"/>
      <c r="C943" s="194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8.75">
      <c r="A944" s="192"/>
      <c r="B944" s="193"/>
      <c r="C944" s="194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8.75">
      <c r="A945" s="192"/>
      <c r="B945" s="193"/>
      <c r="C945" s="194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8.75">
      <c r="A946" s="192"/>
      <c r="B946" s="193"/>
      <c r="C946" s="194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8.75">
      <c r="A947" s="192"/>
      <c r="B947" s="193"/>
      <c r="C947" s="194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8.75">
      <c r="A948" s="192"/>
      <c r="B948" s="193"/>
      <c r="C948" s="194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8.75">
      <c r="A949" s="192"/>
      <c r="B949" s="193"/>
      <c r="C949" s="194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8.75">
      <c r="A950" s="192"/>
      <c r="B950" s="193"/>
      <c r="C950" s="194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8.75">
      <c r="A951" s="192"/>
      <c r="B951" s="193"/>
      <c r="C951" s="194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8.75">
      <c r="A952" s="192"/>
      <c r="B952" s="193"/>
      <c r="C952" s="194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8.75">
      <c r="A953" s="192"/>
      <c r="B953" s="193"/>
      <c r="C953" s="194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8.75">
      <c r="A954" s="192"/>
      <c r="B954" s="193"/>
      <c r="C954" s="194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8.75">
      <c r="A955" s="192"/>
      <c r="B955" s="193"/>
      <c r="C955" s="194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8.75">
      <c r="A956" s="192"/>
      <c r="B956" s="193"/>
      <c r="C956" s="194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8.75">
      <c r="A957" s="192"/>
      <c r="B957" s="193"/>
      <c r="C957" s="194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8.75">
      <c r="A958" s="192"/>
      <c r="B958" s="193"/>
      <c r="C958" s="194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8.75">
      <c r="A959" s="192"/>
      <c r="B959" s="193"/>
      <c r="C959" s="194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8.75">
      <c r="A960" s="192"/>
      <c r="B960" s="193"/>
      <c r="C960" s="194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8.75">
      <c r="A961" s="192"/>
      <c r="B961" s="193"/>
      <c r="C961" s="194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8.75">
      <c r="A962" s="192"/>
      <c r="B962" s="193"/>
      <c r="C962" s="194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8.75">
      <c r="A963" s="192"/>
      <c r="B963" s="193"/>
      <c r="C963" s="194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8.75">
      <c r="A964" s="192"/>
      <c r="B964" s="193"/>
      <c r="C964" s="194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8.75">
      <c r="A965" s="192"/>
      <c r="B965" s="193"/>
      <c r="C965" s="194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8.75">
      <c r="A966" s="192"/>
      <c r="B966" s="193"/>
      <c r="C966" s="194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8.75">
      <c r="A967" s="192"/>
      <c r="B967" s="193"/>
      <c r="C967" s="194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8.75">
      <c r="A968" s="192"/>
      <c r="B968" s="193"/>
      <c r="C968" s="194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8.75">
      <c r="A969" s="192"/>
      <c r="B969" s="193"/>
      <c r="C969" s="194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8.75">
      <c r="A970" s="192"/>
      <c r="B970" s="193"/>
      <c r="C970" s="194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8.75">
      <c r="A971" s="192"/>
      <c r="B971" s="193"/>
      <c r="C971" s="194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8.75">
      <c r="A972" s="192"/>
      <c r="B972" s="193"/>
      <c r="C972" s="194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8.75">
      <c r="A973" s="192"/>
      <c r="B973" s="193"/>
      <c r="C973" s="194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8.75">
      <c r="A974" s="192"/>
      <c r="B974" s="193"/>
      <c r="C974" s="194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8.75">
      <c r="A975" s="192"/>
      <c r="B975" s="193"/>
      <c r="C975" s="194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8.75">
      <c r="A976" s="192"/>
      <c r="B976" s="193"/>
      <c r="C976" s="194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8.75">
      <c r="A977" s="192"/>
      <c r="B977" s="193"/>
      <c r="C977" s="194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8.75">
      <c r="A978" s="192"/>
      <c r="B978" s="193"/>
      <c r="C978" s="194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8.75">
      <c r="A979" s="192"/>
      <c r="B979" s="193"/>
      <c r="C979" s="194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8.75">
      <c r="A980" s="192"/>
      <c r="B980" s="193"/>
      <c r="C980" s="194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8.75">
      <c r="A981" s="192"/>
      <c r="B981" s="193"/>
      <c r="C981" s="194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8.75">
      <c r="A982" s="192"/>
      <c r="B982" s="193"/>
      <c r="C982" s="194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8.75">
      <c r="A983" s="192"/>
      <c r="B983" s="193"/>
      <c r="C983" s="194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8.75">
      <c r="A984" s="192"/>
      <c r="B984" s="193"/>
      <c r="C984" s="194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8.75">
      <c r="A985" s="192"/>
      <c r="B985" s="193"/>
      <c r="C985" s="194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8.75">
      <c r="A986" s="192"/>
      <c r="B986" s="193"/>
      <c r="C986" s="194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8.75">
      <c r="A987" s="192"/>
      <c r="B987" s="193"/>
      <c r="C987" s="194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8.75">
      <c r="A988" s="192"/>
      <c r="B988" s="193"/>
      <c r="C988" s="194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8.75">
      <c r="A989" s="192"/>
      <c r="B989" s="193"/>
      <c r="C989" s="194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8.75">
      <c r="A990" s="192"/>
      <c r="B990" s="193"/>
      <c r="C990" s="194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8.75">
      <c r="A991" s="192"/>
      <c r="B991" s="193"/>
      <c r="C991" s="194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8.75">
      <c r="A992" s="192"/>
      <c r="B992" s="193"/>
      <c r="C992" s="194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8.75">
      <c r="A993" s="192"/>
      <c r="B993" s="193"/>
      <c r="C993" s="194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8.75">
      <c r="A994" s="192"/>
      <c r="B994" s="193"/>
      <c r="C994" s="194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8.75">
      <c r="A995" s="192"/>
      <c r="B995" s="193"/>
      <c r="C995" s="194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8.75">
      <c r="A996" s="192"/>
      <c r="B996" s="193"/>
      <c r="C996" s="194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8.75">
      <c r="A997" s="192"/>
      <c r="B997" s="193"/>
      <c r="C997" s="194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8.75">
      <c r="A998" s="192"/>
      <c r="B998" s="193"/>
      <c r="C998" s="194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8.75">
      <c r="A999" s="192"/>
      <c r="B999" s="193"/>
      <c r="C999" s="194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8.75">
      <c r="A1000" s="192"/>
      <c r="B1000" s="193"/>
      <c r="C1000" s="194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8.75">
      <c r="A1001" s="192"/>
      <c r="B1001" s="193"/>
      <c r="C1001" s="194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8.75">
      <c r="A1002" s="192"/>
      <c r="B1002" s="193"/>
      <c r="C1002" s="194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8.75">
      <c r="A1003" s="192"/>
      <c r="B1003" s="193"/>
      <c r="C1003" s="194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8.75">
      <c r="A1004" s="192"/>
      <c r="B1004" s="193"/>
      <c r="C1004" s="194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8.75">
      <c r="A1005" s="192"/>
      <c r="B1005" s="193"/>
      <c r="C1005" s="194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8.75">
      <c r="A1006" s="192"/>
      <c r="B1006" s="193"/>
      <c r="C1006" s="194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8.75">
      <c r="A1007" s="192"/>
      <c r="B1007" s="193"/>
      <c r="C1007" s="194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8.75">
      <c r="A1008" s="192"/>
      <c r="B1008" s="193"/>
      <c r="C1008" s="194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8.75">
      <c r="A1009" s="192"/>
      <c r="B1009" s="193"/>
      <c r="C1009" s="194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8.75">
      <c r="A1010" s="192"/>
      <c r="B1010" s="193"/>
      <c r="C1010" s="194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8.75">
      <c r="A1011" s="192"/>
      <c r="B1011" s="193"/>
      <c r="C1011" s="194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8.75">
      <c r="A1012" s="192"/>
      <c r="B1012" s="193"/>
      <c r="C1012" s="194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8.75">
      <c r="A1013" s="192"/>
      <c r="B1013" s="193"/>
      <c r="C1013" s="194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8.75">
      <c r="A1014" s="192"/>
      <c r="B1014" s="193"/>
      <c r="C1014" s="194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8.75">
      <c r="A1015" s="192"/>
      <c r="B1015" s="193"/>
      <c r="C1015" s="194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8.75">
      <c r="A1016" s="192"/>
      <c r="B1016" s="193"/>
      <c r="C1016" s="194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18.75">
      <c r="A1017" s="192"/>
      <c r="B1017" s="193"/>
      <c r="C1017" s="194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18.75">
      <c r="A1018" s="192"/>
      <c r="B1018" s="193"/>
      <c r="C1018" s="194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18.75">
      <c r="A1019" s="192"/>
      <c r="B1019" s="193"/>
      <c r="C1019" s="194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18.75">
      <c r="A1020" s="192"/>
      <c r="B1020" s="193"/>
      <c r="C1020" s="194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18.75">
      <c r="A1021" s="192"/>
      <c r="B1021" s="193"/>
      <c r="C1021" s="194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18.75">
      <c r="A1022" s="192"/>
      <c r="B1022" s="193"/>
      <c r="C1022" s="194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18.75">
      <c r="A1023" s="192"/>
      <c r="B1023" s="193"/>
      <c r="C1023" s="194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18.75">
      <c r="A1024" s="192"/>
      <c r="B1024" s="193"/>
      <c r="C1024" s="194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18.75">
      <c r="A1025" s="192"/>
      <c r="B1025" s="193"/>
      <c r="C1025" s="194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18.75">
      <c r="A1026" s="192"/>
      <c r="B1026" s="193"/>
      <c r="C1026" s="194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18.75">
      <c r="A1027" s="192"/>
      <c r="B1027" s="193"/>
      <c r="C1027" s="194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18.75">
      <c r="A1028" s="192"/>
      <c r="B1028" s="193"/>
      <c r="C1028" s="194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18.75">
      <c r="A1029" s="192"/>
      <c r="B1029" s="193"/>
      <c r="C1029" s="194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18.75">
      <c r="A1030" s="192"/>
      <c r="B1030" s="193"/>
      <c r="C1030" s="194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18.75">
      <c r="A1031" s="192"/>
      <c r="B1031" s="193"/>
      <c r="C1031" s="194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ht="18.75">
      <c r="A1032" s="192"/>
      <c r="B1032" s="193"/>
      <c r="C1032" s="194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spans="1:26" ht="18.75">
      <c r="A1033" s="192"/>
      <c r="B1033" s="193"/>
      <c r="C1033" s="194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spans="1:26" ht="18.75">
      <c r="A1034" s="192"/>
      <c r="B1034" s="193"/>
      <c r="C1034" s="194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spans="1:26" ht="18.75">
      <c r="A1035" s="192"/>
      <c r="B1035" s="193"/>
      <c r="C1035" s="194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 ht="18.75">
      <c r="A1036" s="192"/>
      <c r="B1036" s="193"/>
      <c r="C1036" s="194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 ht="18.75">
      <c r="A1037" s="192"/>
      <c r="B1037" s="193"/>
      <c r="C1037" s="194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spans="1:26" ht="18.75">
      <c r="A1038" s="192"/>
      <c r="B1038" s="193"/>
      <c r="C1038" s="194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 spans="1:26" ht="18.75">
      <c r="A1039" s="192"/>
      <c r="B1039" s="193"/>
      <c r="C1039" s="194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 spans="1:26" ht="18.75">
      <c r="A1040" s="192"/>
      <c r="B1040" s="193"/>
      <c r="C1040" s="194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 spans="1:26" ht="18.75">
      <c r="A1041" s="192"/>
      <c r="B1041" s="193"/>
      <c r="C1041" s="194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 spans="1:26" ht="18.75">
      <c r="A1042" s="192"/>
      <c r="B1042" s="193"/>
      <c r="C1042" s="194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 spans="1:26" ht="18.75">
      <c r="A1043" s="192"/>
      <c r="B1043" s="193"/>
      <c r="C1043" s="194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 spans="1:26" ht="18.75">
      <c r="A1044" s="192"/>
      <c r="B1044" s="193"/>
      <c r="C1044" s="194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 spans="1:26" ht="18.75">
      <c r="A1045" s="192"/>
      <c r="B1045" s="193"/>
      <c r="C1045" s="194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 spans="1:26" ht="18.75">
      <c r="A1046" s="192"/>
      <c r="B1046" s="193"/>
      <c r="C1046" s="194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 spans="1:26" ht="18.75">
      <c r="A1047" s="192"/>
      <c r="B1047" s="193"/>
      <c r="C1047" s="194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</row>
    <row r="1048" spans="1:26" ht="18.75">
      <c r="A1048" s="192"/>
      <c r="B1048" s="193"/>
      <c r="C1048" s="194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 spans="1:26" ht="18.75">
      <c r="A1049" s="192"/>
      <c r="B1049" s="193"/>
      <c r="C1049" s="194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 spans="1:26" ht="18.75">
      <c r="A1050" s="192"/>
      <c r="B1050" s="193"/>
      <c r="C1050" s="194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</row>
    <row r="1051" spans="1:26" ht="18.75">
      <c r="A1051" s="192"/>
      <c r="B1051" s="193"/>
      <c r="C1051" s="194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</row>
    <row r="1052" spans="1:26" ht="18.75">
      <c r="A1052" s="192"/>
      <c r="B1052" s="193"/>
      <c r="C1052" s="194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</row>
    <row r="1053" spans="1:26" ht="18.75">
      <c r="A1053" s="192"/>
      <c r="B1053" s="193"/>
      <c r="C1053" s="194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 spans="1:26" ht="18.75">
      <c r="A1054" s="192"/>
      <c r="B1054" s="193"/>
      <c r="C1054" s="194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</row>
    <row r="1055" spans="1:26" ht="18.75">
      <c r="A1055" s="192"/>
      <c r="B1055" s="193"/>
      <c r="C1055" s="194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</row>
    <row r="1056" spans="1:26" ht="18.75">
      <c r="A1056" s="192"/>
      <c r="B1056" s="193"/>
      <c r="C1056" s="194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</row>
    <row r="1057" spans="1:26" ht="18.75">
      <c r="A1057" s="192"/>
      <c r="B1057" s="193"/>
      <c r="C1057" s="194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</row>
    <row r="1058" spans="1:26" ht="18.75">
      <c r="A1058" s="192"/>
      <c r="B1058" s="193"/>
      <c r="C1058" s="194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</row>
    <row r="1059" spans="1:26" ht="18.75">
      <c r="A1059" s="192"/>
      <c r="B1059" s="193"/>
      <c r="C1059" s="194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</row>
    <row r="1060" spans="1:26" ht="18.75">
      <c r="A1060" s="192"/>
      <c r="B1060" s="193"/>
      <c r="C1060" s="194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</row>
    <row r="1061" spans="1:26" ht="18.75">
      <c r="A1061" s="192"/>
      <c r="B1061" s="193"/>
      <c r="C1061" s="194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</row>
    <row r="1062" spans="1:26" ht="18.75">
      <c r="A1062" s="192"/>
      <c r="B1062" s="193"/>
      <c r="C1062" s="194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</row>
    <row r="1063" spans="1:26" ht="18.75">
      <c r="A1063" s="192"/>
      <c r="B1063" s="193"/>
      <c r="C1063" s="194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 spans="1:26" ht="18.75">
      <c r="A1064" s="192"/>
      <c r="B1064" s="193"/>
      <c r="C1064" s="194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 spans="1:26" ht="18.75">
      <c r="A1065" s="192"/>
      <c r="B1065" s="193"/>
      <c r="C1065" s="194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  <row r="1066" spans="1:26" ht="18.75">
      <c r="A1066" s="192"/>
      <c r="B1066" s="193"/>
      <c r="C1066" s="194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</row>
    <row r="1067" spans="1:26" ht="18.75">
      <c r="A1067" s="192"/>
      <c r="B1067" s="193"/>
      <c r="C1067" s="194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</row>
    <row r="1068" spans="1:26" ht="18.75">
      <c r="A1068" s="192"/>
      <c r="B1068" s="193"/>
      <c r="C1068" s="194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</row>
    <row r="1069" spans="1:26" ht="18.75">
      <c r="A1069" s="192"/>
      <c r="B1069" s="193"/>
      <c r="C1069" s="194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</row>
    <row r="1070" spans="1:26" ht="18.75">
      <c r="A1070" s="192"/>
      <c r="B1070" s="193"/>
      <c r="C1070" s="194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</row>
    <row r="1071" spans="1:26" ht="18.75">
      <c r="A1071" s="192"/>
      <c r="B1071" s="193"/>
      <c r="C1071" s="194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</row>
    <row r="1072" spans="1:26" ht="18.75">
      <c r="A1072" s="192"/>
      <c r="B1072" s="193"/>
      <c r="C1072" s="194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</row>
    <row r="1073" spans="1:26" ht="18.75">
      <c r="A1073" s="192"/>
      <c r="B1073" s="193"/>
      <c r="C1073" s="194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</row>
    <row r="1074" spans="1:26" ht="18.75">
      <c r="A1074" s="192"/>
      <c r="B1074" s="193"/>
      <c r="C1074" s="194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</row>
    <row r="1075" spans="1:26" ht="18.75">
      <c r="A1075" s="192"/>
      <c r="B1075" s="193"/>
      <c r="C1075" s="194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</row>
    <row r="1076" spans="1:26" ht="18.75">
      <c r="A1076" s="192"/>
      <c r="B1076" s="193"/>
      <c r="C1076" s="194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</row>
    <row r="1077" spans="1:26" ht="18.75">
      <c r="A1077" s="192"/>
      <c r="B1077" s="193"/>
      <c r="C1077" s="194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</row>
    <row r="1078" spans="1:26" ht="18.75">
      <c r="A1078" s="192"/>
      <c r="B1078" s="193"/>
      <c r="C1078" s="194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</row>
    <row r="1079" spans="1:26" ht="18.75">
      <c r="A1079" s="192"/>
      <c r="B1079" s="193"/>
      <c r="C1079" s="194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 spans="1:26" ht="18.75">
      <c r="A1080" s="192"/>
      <c r="B1080" s="193"/>
      <c r="C1080" s="194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</row>
    <row r="1081" spans="1:26" ht="18.75">
      <c r="A1081" s="192"/>
      <c r="B1081" s="193"/>
      <c r="C1081" s="194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</row>
    <row r="1082" spans="1:26" ht="18.75">
      <c r="A1082" s="192"/>
      <c r="B1082" s="193"/>
      <c r="C1082" s="194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</row>
    <row r="1083" spans="1:26" ht="18.75">
      <c r="A1083" s="192"/>
      <c r="B1083" s="193"/>
      <c r="C1083" s="194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</row>
    <row r="1084" spans="1:26" ht="18.75">
      <c r="A1084" s="192"/>
      <c r="B1084" s="193"/>
      <c r="C1084" s="194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</row>
    <row r="1085" spans="1:26" ht="18.75">
      <c r="A1085" s="192"/>
      <c r="B1085" s="193"/>
      <c r="C1085" s="194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</row>
    <row r="1086" spans="1:26" ht="18.75">
      <c r="A1086" s="192"/>
      <c r="B1086" s="193"/>
      <c r="C1086" s="194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</row>
    <row r="1087" spans="1:26" ht="18.75">
      <c r="A1087" s="192"/>
      <c r="B1087" s="193"/>
      <c r="C1087" s="194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  <row r="1088" spans="1:26" ht="18.75">
      <c r="A1088" s="192"/>
      <c r="B1088" s="193"/>
      <c r="C1088" s="194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</row>
    <row r="1089" spans="1:26" ht="18.75">
      <c r="A1089" s="192"/>
      <c r="B1089" s="193"/>
      <c r="C1089" s="194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</row>
    <row r="1090" spans="1:26" ht="18.75">
      <c r="A1090" s="192"/>
      <c r="B1090" s="193"/>
      <c r="C1090" s="194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</row>
    <row r="1091" spans="1:26" ht="18.75">
      <c r="A1091" s="192"/>
      <c r="B1091" s="193"/>
      <c r="C1091" s="194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</row>
    <row r="1092" spans="1:26" ht="18.75">
      <c r="A1092" s="192"/>
      <c r="B1092" s="193"/>
      <c r="C1092" s="194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</row>
    <row r="1093" spans="1:26" ht="18.75">
      <c r="A1093" s="192"/>
      <c r="B1093" s="193"/>
      <c r="C1093" s="194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</row>
    <row r="1094" spans="1:26" ht="18.75">
      <c r="A1094" s="192"/>
      <c r="B1094" s="193"/>
      <c r="C1094" s="194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</row>
    <row r="1095" spans="1:26" ht="18.75">
      <c r="A1095" s="192"/>
      <c r="B1095" s="193"/>
      <c r="C1095" s="194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</row>
    <row r="1096" spans="1:26" ht="18.75">
      <c r="A1096" s="192"/>
      <c r="B1096" s="193"/>
      <c r="C1096" s="194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</row>
    <row r="1097" spans="1:26" ht="18.75">
      <c r="A1097" s="192"/>
      <c r="B1097" s="193"/>
      <c r="C1097" s="194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</row>
    <row r="1098" spans="1:26" ht="18.75">
      <c r="A1098" s="192"/>
      <c r="B1098" s="193"/>
      <c r="C1098" s="194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</row>
    <row r="1099" spans="1:26" ht="18.75">
      <c r="A1099" s="192"/>
      <c r="B1099" s="193"/>
      <c r="C1099" s="194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</row>
    <row r="1100" spans="1:26" ht="18.75">
      <c r="A1100" s="192"/>
      <c r="B1100" s="193"/>
      <c r="C1100" s="194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</row>
    <row r="1101" spans="1:26" ht="18.75">
      <c r="A1101" s="192"/>
      <c r="B1101" s="193"/>
      <c r="C1101" s="194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</row>
    <row r="1102" spans="1:26" ht="18.75">
      <c r="A1102" s="192"/>
      <c r="B1102" s="193"/>
      <c r="C1102" s="194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</row>
    <row r="1103" spans="1:26" ht="18.75">
      <c r="A1103" s="192"/>
      <c r="B1103" s="193"/>
      <c r="C1103" s="194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</row>
    <row r="1104" spans="1:26" ht="18.75">
      <c r="A1104" s="192"/>
      <c r="B1104" s="193"/>
      <c r="C1104" s="194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</row>
    <row r="1105" spans="1:26" ht="18.75">
      <c r="A1105" s="192"/>
      <c r="B1105" s="193"/>
      <c r="C1105" s="194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</row>
    <row r="1106" spans="1:26" ht="18.75">
      <c r="A1106" s="192"/>
      <c r="B1106" s="193"/>
      <c r="C1106" s="194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</row>
    <row r="1107" spans="1:26" ht="18.75">
      <c r="A1107" s="192"/>
      <c r="B1107" s="193"/>
      <c r="C1107" s="194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</row>
    <row r="1108" spans="1:26" ht="18.75">
      <c r="A1108" s="192"/>
      <c r="B1108" s="193"/>
      <c r="C1108" s="194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</row>
    <row r="1109" spans="1:26" ht="18.75">
      <c r="A1109" s="192"/>
      <c r="B1109" s="193"/>
      <c r="C1109" s="194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</row>
    <row r="1110" spans="1:26" ht="18.75">
      <c r="A1110" s="192"/>
      <c r="B1110" s="193"/>
      <c r="C1110" s="194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</row>
    <row r="1111" spans="1:26" ht="18.75">
      <c r="A1111" s="192"/>
      <c r="B1111" s="193"/>
      <c r="C1111" s="194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</row>
    <row r="1112" spans="1:26" ht="18.75">
      <c r="A1112" s="192"/>
      <c r="B1112" s="193"/>
      <c r="C1112" s="194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</row>
    <row r="1113" spans="1:26" ht="18.75">
      <c r="A1113" s="192"/>
      <c r="B1113" s="193"/>
      <c r="C1113" s="194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</row>
    <row r="1114" spans="1:26" ht="18.75">
      <c r="A1114" s="192"/>
      <c r="B1114" s="193"/>
      <c r="C1114" s="194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</row>
    <row r="1115" spans="1:26" ht="18.75">
      <c r="A1115" s="192"/>
      <c r="B1115" s="193"/>
      <c r="C1115" s="194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</row>
    <row r="1116" spans="1:26" ht="18.75">
      <c r="A1116" s="192"/>
      <c r="B1116" s="193"/>
      <c r="C1116" s="194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</row>
    <row r="1117" spans="1:26" ht="18.75">
      <c r="A1117" s="192"/>
      <c r="B1117" s="193"/>
      <c r="C1117" s="194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</row>
    <row r="1118" spans="1:26" ht="18.75">
      <c r="A1118" s="192"/>
      <c r="B1118" s="193"/>
      <c r="C1118" s="194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</row>
    <row r="1119" spans="1:26" ht="18.75">
      <c r="A1119" s="192"/>
      <c r="B1119" s="193"/>
      <c r="C1119" s="194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</row>
    <row r="1120" spans="1:26" ht="18.75">
      <c r="A1120" s="192"/>
      <c r="B1120" s="193"/>
      <c r="C1120" s="194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</row>
    <row r="1121" spans="1:26" ht="18.75">
      <c r="A1121" s="192"/>
      <c r="B1121" s="193"/>
      <c r="C1121" s="194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</row>
    <row r="1122" spans="1:26" ht="18.75">
      <c r="A1122" s="192"/>
      <c r="B1122" s="193"/>
      <c r="C1122" s="194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</row>
    <row r="1123" spans="1:26" ht="18.75">
      <c r="A1123" s="192"/>
      <c r="B1123" s="193"/>
      <c r="C1123" s="194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</row>
    <row r="1124" spans="1:26" ht="18.75">
      <c r="A1124" s="192"/>
      <c r="B1124" s="193"/>
      <c r="C1124" s="194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</row>
    <row r="1125" spans="1:26" ht="18.75">
      <c r="A1125" s="192"/>
      <c r="B1125" s="193"/>
      <c r="C1125" s="194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</row>
    <row r="1126" spans="1:26" ht="18.75">
      <c r="A1126" s="192"/>
      <c r="B1126" s="193"/>
      <c r="C1126" s="194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</row>
    <row r="1127" spans="1:26" ht="18.75">
      <c r="A1127" s="192"/>
      <c r="B1127" s="193"/>
      <c r="C1127" s="194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</row>
    <row r="1128" spans="1:26" ht="18.75">
      <c r="A1128" s="192"/>
      <c r="B1128" s="193"/>
      <c r="C1128" s="194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</row>
    <row r="1129" spans="1:26" ht="18.75">
      <c r="A1129" s="192"/>
      <c r="B1129" s="193"/>
      <c r="C1129" s="194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</row>
    <row r="1130" spans="1:26" ht="18.75">
      <c r="A1130" s="192"/>
      <c r="B1130" s="193"/>
      <c r="C1130" s="194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</row>
    <row r="1131" spans="1:26" ht="18.75">
      <c r="A1131" s="192"/>
      <c r="B1131" s="193"/>
      <c r="C1131" s="194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</row>
    <row r="1132" spans="1:26" ht="18.75">
      <c r="A1132" s="192"/>
      <c r="B1132" s="193"/>
      <c r="C1132" s="194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</row>
    <row r="1133" spans="1:26" ht="18.75">
      <c r="A1133" s="192"/>
      <c r="B1133" s="193"/>
      <c r="C1133" s="194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</row>
    <row r="1134" spans="1:26" ht="18.75">
      <c r="A1134" s="192"/>
      <c r="B1134" s="193"/>
      <c r="C1134" s="194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</row>
    <row r="1135" spans="1:26" ht="18.75">
      <c r="A1135" s="192"/>
      <c r="B1135" s="193"/>
      <c r="C1135" s="194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</row>
    <row r="1136" spans="1:26" ht="18.75">
      <c r="A1136" s="192"/>
      <c r="B1136" s="193"/>
      <c r="C1136" s="194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</row>
    <row r="1137" spans="1:26" ht="18.75">
      <c r="A1137" s="192"/>
      <c r="B1137" s="193"/>
      <c r="C1137" s="194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</row>
    <row r="1138" spans="1:26" ht="18.75">
      <c r="A1138" s="192"/>
      <c r="B1138" s="193"/>
      <c r="C1138" s="194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</row>
    <row r="1139" spans="1:26" ht="18.75">
      <c r="A1139" s="192"/>
      <c r="B1139" s="193"/>
      <c r="C1139" s="194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</row>
    <row r="1140" spans="1:26" ht="18.75">
      <c r="A1140" s="192"/>
      <c r="B1140" s="193"/>
      <c r="C1140" s="194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</row>
    <row r="1141" spans="1:26" ht="18.75">
      <c r="A1141" s="192"/>
      <c r="B1141" s="193"/>
      <c r="C1141" s="194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</row>
    <row r="1142" spans="1:26" ht="18.75">
      <c r="A1142" s="192"/>
      <c r="B1142" s="193"/>
      <c r="C1142" s="194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</row>
    <row r="1143" spans="1:26" ht="18.75">
      <c r="A1143" s="192"/>
      <c r="B1143" s="193"/>
      <c r="C1143" s="194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</row>
    <row r="1144" spans="1:26" ht="18.75">
      <c r="A1144" s="192"/>
      <c r="B1144" s="193"/>
      <c r="C1144" s="194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</row>
    <row r="1145" spans="1:26" ht="18.75">
      <c r="A1145" s="192"/>
      <c r="B1145" s="193"/>
      <c r="C1145" s="194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</row>
    <row r="1146" spans="1:26" ht="18.75">
      <c r="A1146" s="192"/>
      <c r="B1146" s="193"/>
      <c r="C1146" s="194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</row>
    <row r="1147" spans="1:26" ht="18.75">
      <c r="A1147" s="192"/>
      <c r="B1147" s="193"/>
      <c r="C1147" s="194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</row>
    <row r="1148" spans="1:26" ht="18.75">
      <c r="A1148" s="192"/>
      <c r="B1148" s="193"/>
      <c r="C1148" s="194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</row>
    <row r="1149" spans="1:26" ht="18.75">
      <c r="A1149" s="192"/>
      <c r="B1149" s="193"/>
      <c r="C1149" s="194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</row>
    <row r="1150" spans="1:26" ht="18.75">
      <c r="A1150" s="192"/>
      <c r="B1150" s="193"/>
      <c r="C1150" s="194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</row>
    <row r="1151" spans="1:26" ht="18.75">
      <c r="A1151" s="192"/>
      <c r="B1151" s="193"/>
      <c r="C1151" s="194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</row>
    <row r="1152" spans="1:26" ht="18.75">
      <c r="A1152" s="192"/>
      <c r="B1152" s="193"/>
      <c r="C1152" s="194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</row>
    <row r="1153" spans="1:26" ht="18.75">
      <c r="A1153" s="192"/>
      <c r="B1153" s="193"/>
      <c r="C1153" s="194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</row>
    <row r="1154" spans="1:26" ht="18.75">
      <c r="A1154" s="192"/>
      <c r="B1154" s="193"/>
      <c r="C1154" s="194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</row>
    <row r="1155" spans="1:26" ht="18.75">
      <c r="A1155" s="192"/>
      <c r="B1155" s="193"/>
      <c r="C1155" s="194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</row>
    <row r="1156" spans="1:26" ht="18.75">
      <c r="A1156" s="192"/>
      <c r="B1156" s="193"/>
      <c r="C1156" s="194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</row>
    <row r="1157" spans="1:26" ht="18.75">
      <c r="A1157" s="192"/>
      <c r="B1157" s="193"/>
      <c r="C1157" s="194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</row>
    <row r="1158" spans="1:26" ht="18.75">
      <c r="A1158" s="192"/>
      <c r="B1158" s="193"/>
      <c r="C1158" s="194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</row>
    <row r="1159" spans="1:26" ht="18.75">
      <c r="A1159" s="192"/>
      <c r="B1159" s="193"/>
      <c r="C1159" s="194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</row>
    <row r="1160" spans="1:26" ht="18.75">
      <c r="A1160" s="192"/>
      <c r="B1160" s="193"/>
      <c r="C1160" s="194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</row>
    <row r="1161" spans="1:26" ht="18.75">
      <c r="A1161" s="192"/>
      <c r="B1161" s="193"/>
      <c r="C1161" s="194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</row>
    <row r="1162" spans="1:26" ht="18.75">
      <c r="A1162" s="192"/>
      <c r="B1162" s="193"/>
      <c r="C1162" s="194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</row>
    <row r="1163" spans="1:26" ht="18.75">
      <c r="A1163" s="192"/>
      <c r="B1163" s="193"/>
      <c r="C1163" s="194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</row>
    <row r="1164" spans="1:26" ht="18.75">
      <c r="A1164" s="192"/>
      <c r="B1164" s="193"/>
      <c r="C1164" s="194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</row>
    <row r="1165" spans="1:26" ht="18.75">
      <c r="A1165" s="192"/>
      <c r="B1165" s="193"/>
      <c r="C1165" s="194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</row>
    <row r="1166" spans="1:26" ht="18.75">
      <c r="A1166" s="192"/>
      <c r="B1166" s="193"/>
      <c r="C1166" s="194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</row>
    <row r="1167" spans="1:26" ht="18.75">
      <c r="A1167" s="192"/>
      <c r="B1167" s="193"/>
      <c r="C1167" s="194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</row>
    <row r="1168" spans="1:26" ht="18.75">
      <c r="A1168" s="192"/>
      <c r="B1168" s="193"/>
      <c r="C1168" s="194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</row>
    <row r="1169" spans="1:26" ht="18.75">
      <c r="A1169" s="192"/>
      <c r="B1169" s="193"/>
      <c r="C1169" s="194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</row>
    <row r="1170" spans="1:26" ht="18.75">
      <c r="A1170" s="192"/>
      <c r="B1170" s="193"/>
      <c r="C1170" s="194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</row>
    <row r="1171" spans="1:26" ht="18.75">
      <c r="A1171" s="192"/>
      <c r="B1171" s="193"/>
      <c r="C1171" s="194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</row>
    <row r="1172" spans="1:26" ht="18.75">
      <c r="A1172" s="192"/>
      <c r="B1172" s="193"/>
      <c r="C1172" s="194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</row>
    <row r="1173" spans="1:26" ht="18.75">
      <c r="A1173" s="192"/>
      <c r="B1173" s="193"/>
      <c r="C1173" s="194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</row>
    <row r="1174" spans="1:26" ht="18.75">
      <c r="A1174" s="192"/>
      <c r="B1174" s="193"/>
      <c r="C1174" s="194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</row>
    <row r="1175" spans="1:26" ht="18.75">
      <c r="A1175" s="192"/>
      <c r="B1175" s="193"/>
      <c r="C1175" s="194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</row>
    <row r="1176" spans="1:26" ht="18.75">
      <c r="A1176" s="192"/>
      <c r="B1176" s="193"/>
      <c r="C1176" s="194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</row>
    <row r="1177" spans="1:26" ht="18.75">
      <c r="A1177" s="192"/>
      <c r="B1177" s="193"/>
      <c r="C1177" s="194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</row>
    <row r="1178" spans="1:26" ht="18.75">
      <c r="A1178" s="192"/>
      <c r="B1178" s="193"/>
      <c r="C1178" s="194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</row>
    <row r="1179" spans="1:26" ht="18.75">
      <c r="A1179" s="192"/>
      <c r="B1179" s="193"/>
      <c r="C1179" s="194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</row>
    <row r="1180" spans="1:26" ht="18.75">
      <c r="A1180" s="192"/>
      <c r="B1180" s="193"/>
      <c r="C1180" s="194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</row>
    <row r="1181" spans="1:26" ht="18.75">
      <c r="A1181" s="192"/>
      <c r="B1181" s="193"/>
      <c r="C1181" s="194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</row>
    <row r="1182" spans="1:26" ht="18.75">
      <c r="A1182" s="192"/>
      <c r="B1182" s="193"/>
      <c r="C1182" s="194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</row>
    <row r="1183" spans="1:26" ht="18.75">
      <c r="A1183" s="192"/>
      <c r="B1183" s="193"/>
      <c r="C1183" s="194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</row>
    <row r="1184" spans="1:26" ht="18.75">
      <c r="A1184" s="192"/>
      <c r="B1184" s="193"/>
      <c r="C1184" s="194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</row>
    <row r="1185" spans="1:26" ht="18.75">
      <c r="A1185" s="192"/>
      <c r="B1185" s="193"/>
      <c r="C1185" s="194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</row>
    <row r="1186" spans="1:26" ht="18.75">
      <c r="A1186" s="192"/>
      <c r="B1186" s="193"/>
      <c r="C1186" s="194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</row>
    <row r="1187" spans="1:26" ht="18.75">
      <c r="A1187" s="192"/>
      <c r="B1187" s="193"/>
      <c r="C1187" s="194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</row>
    <row r="1188" spans="1:26" ht="18.75">
      <c r="A1188" s="192"/>
      <c r="B1188" s="193"/>
      <c r="C1188" s="194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</row>
    <row r="1189" spans="1:26" ht="18.75">
      <c r="A1189" s="192"/>
      <c r="B1189" s="193"/>
      <c r="C1189" s="194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</row>
    <row r="1190" spans="1:26" ht="18.75">
      <c r="A1190" s="192"/>
      <c r="B1190" s="193"/>
      <c r="C1190" s="194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</row>
    <row r="1191" spans="1:26" ht="18.75">
      <c r="A1191" s="192"/>
      <c r="B1191" s="193"/>
      <c r="C1191" s="194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</row>
    <row r="1192" spans="1:26" ht="18.75">
      <c r="A1192" s="192"/>
      <c r="B1192" s="193"/>
      <c r="C1192" s="194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</row>
    <row r="1193" spans="1:26" ht="18.75">
      <c r="A1193" s="192"/>
      <c r="B1193" s="193"/>
      <c r="C1193" s="194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</row>
    <row r="1194" spans="1:26" ht="18.75">
      <c r="A1194" s="192"/>
      <c r="B1194" s="193"/>
      <c r="C1194" s="194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</row>
    <row r="1195" spans="1:26" ht="18.75">
      <c r="A1195" s="192"/>
      <c r="B1195" s="193"/>
      <c r="C1195" s="194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</row>
    <row r="1196" spans="1:26" ht="18.75">
      <c r="A1196" s="192"/>
      <c r="B1196" s="193"/>
      <c r="C1196" s="194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</row>
    <row r="1197" spans="1:26" ht="18.75">
      <c r="A1197" s="192"/>
      <c r="B1197" s="193"/>
      <c r="C1197" s="194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</row>
    <row r="1198" spans="1:26" ht="18.75">
      <c r="A1198" s="192"/>
      <c r="B1198" s="193"/>
      <c r="C1198" s="194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</row>
    <row r="1199" spans="1:26" ht="18.75">
      <c r="A1199" s="192"/>
      <c r="B1199" s="193"/>
      <c r="C1199" s="194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</row>
    <row r="1200" spans="1:26" ht="18.75">
      <c r="A1200" s="192"/>
      <c r="B1200" s="193"/>
      <c r="C1200" s="194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</row>
    <row r="1201" spans="1:26" ht="18.75">
      <c r="A1201" s="192"/>
      <c r="B1201" s="193"/>
      <c r="C1201" s="194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</row>
    <row r="1202" spans="1:26" ht="18.75">
      <c r="A1202" s="192"/>
      <c r="B1202" s="193"/>
      <c r="C1202" s="194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</row>
    <row r="1203" spans="1:26" ht="18.75">
      <c r="A1203" s="192"/>
      <c r="B1203" s="193"/>
      <c r="C1203" s="194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</row>
    <row r="1204" spans="1:26" ht="18.75">
      <c r="A1204" s="192"/>
      <c r="B1204" s="193"/>
      <c r="C1204" s="194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</row>
    <row r="1205" spans="1:26" ht="18.75">
      <c r="A1205" s="192"/>
      <c r="B1205" s="193"/>
      <c r="C1205" s="194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</row>
    <row r="1206" spans="1:26" ht="18.75">
      <c r="A1206" s="192"/>
      <c r="B1206" s="193"/>
      <c r="C1206" s="194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</row>
    <row r="1207" spans="1:26" ht="18.75">
      <c r="A1207" s="192"/>
      <c r="B1207" s="193"/>
      <c r="C1207" s="194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</row>
    <row r="1208" spans="1:26" ht="18.75">
      <c r="A1208" s="192"/>
      <c r="B1208" s="193"/>
      <c r="C1208" s="194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</row>
    <row r="1209" spans="1:26" ht="18.75">
      <c r="A1209" s="192"/>
      <c r="B1209" s="193"/>
      <c r="C1209" s="194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</row>
    <row r="1210" spans="1:26" ht="18.75">
      <c r="A1210" s="192"/>
      <c r="B1210" s="193"/>
      <c r="C1210" s="194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</row>
    <row r="1211" spans="1:26" ht="18.75">
      <c r="A1211" s="192"/>
      <c r="B1211" s="193"/>
      <c r="C1211" s="194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</row>
    <row r="1212" spans="1:26" ht="18.75">
      <c r="A1212" s="192"/>
      <c r="B1212" s="193"/>
      <c r="C1212" s="194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</row>
    <row r="1213" spans="1:26" ht="18.75">
      <c r="A1213" s="192"/>
      <c r="B1213" s="193"/>
      <c r="C1213" s="194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</row>
    <row r="1214" spans="1:26" ht="18.75">
      <c r="A1214" s="192"/>
      <c r="B1214" s="193"/>
      <c r="C1214" s="194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</row>
    <row r="1215" spans="1:26" ht="18.75">
      <c r="A1215" s="192"/>
      <c r="B1215" s="193"/>
      <c r="C1215" s="194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</row>
    <row r="1216" spans="1:26" ht="18.75">
      <c r="A1216" s="192"/>
      <c r="B1216" s="193"/>
      <c r="C1216" s="194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</row>
    <row r="1217" spans="1:26" ht="18.75">
      <c r="A1217" s="192"/>
      <c r="B1217" s="193"/>
      <c r="C1217" s="194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</row>
    <row r="1218" spans="1:26" ht="18.75">
      <c r="A1218" s="192"/>
      <c r="B1218" s="193"/>
      <c r="C1218" s="194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</row>
    <row r="1219" spans="1:26" ht="18.75">
      <c r="A1219" s="192"/>
      <c r="B1219" s="193"/>
      <c r="C1219" s="194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</row>
    <row r="1220" spans="1:26" ht="18.75">
      <c r="A1220" s="192"/>
      <c r="B1220" s="193"/>
      <c r="C1220" s="194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</row>
    <row r="1221" spans="1:26" ht="18.75">
      <c r="A1221" s="192"/>
      <c r="B1221" s="193"/>
      <c r="C1221" s="194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</row>
    <row r="1222" spans="1:26" ht="18.75">
      <c r="A1222" s="192"/>
      <c r="B1222" s="193"/>
      <c r="C1222" s="194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</row>
    <row r="1223" spans="1:26" ht="18.75">
      <c r="A1223" s="192"/>
      <c r="B1223" s="193"/>
      <c r="C1223" s="194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</row>
    <row r="1224" spans="1:26" ht="18.75">
      <c r="A1224" s="192"/>
      <c r="B1224" s="193"/>
      <c r="C1224" s="194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</row>
    <row r="1225" spans="1:26" ht="18.75">
      <c r="A1225" s="192"/>
      <c r="B1225" s="193"/>
      <c r="C1225" s="194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</row>
    <row r="1226" spans="1:26" ht="18.75">
      <c r="A1226" s="192"/>
      <c r="B1226" s="193"/>
      <c r="C1226" s="194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</row>
    <row r="1227" spans="1:26" ht="18.75">
      <c r="A1227" s="192"/>
      <c r="B1227" s="193"/>
      <c r="C1227" s="194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</row>
    <row r="1228" spans="1:26" ht="18.75">
      <c r="A1228" s="192"/>
      <c r="B1228" s="193"/>
      <c r="C1228" s="194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</row>
    <row r="1229" spans="1:26" ht="18.75">
      <c r="A1229" s="192"/>
      <c r="B1229" s="193"/>
      <c r="C1229" s="194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</row>
    <row r="1230" spans="1:26" ht="18.75">
      <c r="A1230" s="192"/>
      <c r="B1230" s="193"/>
      <c r="C1230" s="194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</row>
    <row r="1231" spans="1:26" ht="18.75">
      <c r="A1231" s="192"/>
      <c r="B1231" s="193"/>
      <c r="C1231" s="194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</row>
    <row r="1232" spans="1:26" ht="18.75">
      <c r="A1232" s="192"/>
      <c r="B1232" s="193"/>
      <c r="C1232" s="194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</row>
    <row r="1233" spans="1:26" ht="18.75">
      <c r="A1233" s="192"/>
      <c r="B1233" s="193"/>
      <c r="C1233" s="194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</row>
    <row r="1234" spans="1:26" ht="18.75">
      <c r="A1234" s="192"/>
      <c r="B1234" s="193"/>
      <c r="C1234" s="194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</row>
    <row r="1235" spans="1:26" ht="18.75">
      <c r="A1235" s="192"/>
      <c r="B1235" s="193"/>
      <c r="C1235" s="194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</row>
    <row r="1236" spans="1:26" ht="18.75">
      <c r="A1236" s="192"/>
      <c r="B1236" s="193"/>
      <c r="C1236" s="194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</row>
    <row r="1237" spans="1:26" ht="18.75">
      <c r="A1237" s="192"/>
      <c r="B1237" s="193"/>
      <c r="C1237" s="194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</row>
    <row r="1238" spans="1:26" ht="18.75">
      <c r="A1238" s="192"/>
      <c r="B1238" s="193"/>
      <c r="C1238" s="194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</row>
    <row r="1239" spans="1:26" ht="18.75">
      <c r="A1239" s="192"/>
      <c r="B1239" s="193"/>
      <c r="C1239" s="194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</row>
    <row r="1240" spans="1:26" ht="18.75">
      <c r="A1240" s="192"/>
      <c r="B1240" s="193"/>
      <c r="C1240" s="194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</row>
    <row r="1241" spans="1:26" ht="18.75">
      <c r="A1241" s="192"/>
      <c r="B1241" s="193"/>
      <c r="C1241" s="194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</row>
    <row r="1242" spans="1:26" ht="18.75">
      <c r="A1242" s="192"/>
      <c r="B1242" s="193"/>
      <c r="C1242" s="194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</row>
    <row r="1243" spans="1:26" ht="18.75">
      <c r="A1243" s="192"/>
      <c r="B1243" s="193"/>
      <c r="C1243" s="194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</row>
    <row r="1244" spans="1:26" ht="18.75">
      <c r="A1244" s="192"/>
      <c r="B1244" s="193"/>
      <c r="C1244" s="194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</row>
    <row r="1245" spans="1:26" ht="18.75">
      <c r="A1245" s="192"/>
      <c r="B1245" s="193"/>
      <c r="C1245" s="194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</row>
    <row r="1246" spans="1:26" ht="18.75">
      <c r="A1246" s="192"/>
      <c r="B1246" s="193"/>
      <c r="C1246" s="194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</row>
    <row r="1247" spans="1:26" ht="18.75">
      <c r="A1247" s="192"/>
      <c r="B1247" s="193"/>
      <c r="C1247" s="194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</row>
    <row r="1248" spans="1:26" ht="18.75">
      <c r="A1248" s="192"/>
      <c r="B1248" s="193"/>
      <c r="C1248" s="194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</row>
    <row r="1249" spans="1:26" ht="18.75">
      <c r="A1249" s="192"/>
      <c r="B1249" s="193"/>
      <c r="C1249" s="194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</row>
    <row r="1250" spans="1:26" ht="18.75">
      <c r="A1250" s="192"/>
      <c r="B1250" s="193"/>
      <c r="C1250" s="194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</row>
    <row r="1251" spans="1:26" ht="18.75">
      <c r="A1251" s="192"/>
      <c r="B1251" s="193"/>
      <c r="C1251" s="194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</row>
    <row r="1252" spans="1:26" ht="18.75">
      <c r="A1252" s="192"/>
      <c r="B1252" s="193"/>
      <c r="C1252" s="194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</row>
    <row r="1253" spans="1:26" ht="18.75">
      <c r="A1253" s="192"/>
      <c r="B1253" s="193"/>
      <c r="C1253" s="194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</row>
    <row r="1254" spans="1:26" ht="18.75">
      <c r="A1254" s="192"/>
      <c r="B1254" s="193"/>
      <c r="C1254" s="194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</row>
    <row r="1255" spans="1:26" ht="18.75">
      <c r="A1255" s="192"/>
      <c r="B1255" s="193"/>
      <c r="C1255" s="194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</row>
    <row r="1256" spans="1:26" ht="18.75">
      <c r="A1256" s="192"/>
      <c r="B1256" s="193"/>
      <c r="C1256" s="194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</row>
    <row r="1257" spans="1:26" ht="18.75">
      <c r="A1257" s="192"/>
      <c r="B1257" s="193"/>
      <c r="C1257" s="194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</row>
    <row r="1258" spans="1:26" ht="18.75">
      <c r="A1258" s="192"/>
      <c r="B1258" s="193"/>
      <c r="C1258" s="194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</row>
    <row r="1259" spans="1:26" ht="18.75">
      <c r="A1259" s="192"/>
      <c r="B1259" s="193"/>
      <c r="C1259" s="194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</row>
    <row r="1260" spans="1:26" ht="18.75">
      <c r="A1260" s="192"/>
      <c r="B1260" s="193"/>
      <c r="C1260" s="194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</row>
    <row r="1261" spans="1:26" ht="18.75">
      <c r="A1261" s="192"/>
      <c r="B1261" s="193"/>
      <c r="C1261" s="194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</row>
    <row r="1262" spans="1:26" ht="18.75">
      <c r="A1262" s="192"/>
      <c r="B1262" s="193"/>
      <c r="C1262" s="194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</row>
    <row r="1263" spans="1:26" ht="18.75">
      <c r="A1263" s="192"/>
      <c r="B1263" s="193"/>
      <c r="C1263" s="194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</row>
    <row r="1264" spans="1:26" ht="18.75">
      <c r="A1264" s="192"/>
      <c r="B1264" s="193"/>
      <c r="C1264" s="194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</row>
    <row r="1265" spans="1:26" ht="18.75">
      <c r="A1265" s="192"/>
      <c r="B1265" s="193"/>
      <c r="C1265" s="194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</row>
    <row r="1266" spans="1:26" ht="18.75">
      <c r="A1266" s="192"/>
      <c r="B1266" s="193"/>
      <c r="C1266" s="194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</row>
    <row r="1267" spans="1:26" ht="18.75">
      <c r="A1267" s="192"/>
      <c r="B1267" s="193"/>
      <c r="C1267" s="194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</row>
    <row r="1268" spans="1:26" ht="18.75">
      <c r="A1268" s="192"/>
      <c r="B1268" s="193"/>
      <c r="C1268" s="194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</row>
    <row r="1269" spans="1:26" ht="18.75">
      <c r="A1269" s="192"/>
      <c r="B1269" s="193"/>
      <c r="C1269" s="194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</row>
    <row r="1270" spans="1:26" ht="18.75">
      <c r="A1270" s="192"/>
      <c r="B1270" s="193"/>
      <c r="C1270" s="194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</row>
    <row r="1271" spans="1:26" ht="18.75">
      <c r="A1271" s="192"/>
      <c r="B1271" s="193"/>
      <c r="C1271" s="194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</row>
    <row r="1272" spans="1:26" ht="18.75">
      <c r="A1272" s="192"/>
      <c r="B1272" s="193"/>
      <c r="C1272" s="194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</row>
    <row r="1273" spans="1:26" ht="18.75">
      <c r="A1273" s="192"/>
      <c r="B1273" s="193"/>
      <c r="C1273" s="194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</row>
    <row r="1274" spans="1:26" ht="18.75">
      <c r="A1274" s="192"/>
      <c r="B1274" s="193"/>
      <c r="C1274" s="194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</row>
    <row r="1275" spans="1:26" ht="18.75">
      <c r="A1275" s="192"/>
      <c r="B1275" s="193"/>
      <c r="C1275" s="194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</row>
    <row r="1276" spans="1:26" ht="18.75">
      <c r="A1276" s="192"/>
      <c r="B1276" s="193"/>
      <c r="C1276" s="194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</row>
    <row r="1277" spans="1:26" ht="18.75">
      <c r="A1277" s="192"/>
      <c r="B1277" s="193"/>
      <c r="C1277" s="194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</row>
    <row r="1278" spans="1:26" ht="18.75">
      <c r="A1278" s="192"/>
      <c r="B1278" s="193"/>
      <c r="C1278" s="194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</row>
    <row r="1279" spans="1:26" ht="18.75">
      <c r="A1279" s="192"/>
      <c r="B1279" s="193"/>
      <c r="C1279" s="194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</row>
    <row r="1280" spans="1:26" ht="18.75">
      <c r="A1280" s="192"/>
      <c r="B1280" s="193"/>
      <c r="C1280" s="194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</row>
    <row r="1281" spans="1:26" ht="18.75">
      <c r="A1281" s="192"/>
      <c r="B1281" s="193"/>
      <c r="C1281" s="194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</row>
    <row r="1282" spans="1:26" ht="18.75">
      <c r="A1282" s="192"/>
      <c r="B1282" s="193"/>
      <c r="C1282" s="194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</row>
    <row r="1283" spans="1:26" ht="18.75">
      <c r="A1283" s="192"/>
      <c r="B1283" s="193"/>
      <c r="C1283" s="194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</row>
    <row r="1284" spans="1:26" ht="18.75">
      <c r="A1284" s="192"/>
      <c r="B1284" s="193"/>
      <c r="C1284" s="194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</row>
    <row r="1285" spans="1:26" ht="18.75">
      <c r="A1285" s="192"/>
      <c r="B1285" s="193"/>
      <c r="C1285" s="194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</row>
    <row r="1286" spans="1:26" ht="18.75">
      <c r="A1286" s="192"/>
      <c r="B1286" s="193"/>
      <c r="C1286" s="194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</row>
    <row r="1287" spans="1:26" ht="18.75">
      <c r="A1287" s="192"/>
      <c r="B1287" s="193"/>
      <c r="C1287" s="194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</row>
    <row r="1288" spans="1:26" ht="18.75">
      <c r="A1288" s="192"/>
      <c r="B1288" s="193"/>
      <c r="C1288" s="194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</row>
    <row r="1289" spans="1:26" ht="18.75">
      <c r="A1289" s="192"/>
      <c r="B1289" s="193"/>
      <c r="C1289" s="194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</row>
    <row r="1290" spans="1:26" ht="18.75">
      <c r="A1290" s="192"/>
      <c r="B1290" s="193"/>
      <c r="C1290" s="194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</row>
    <row r="1291" spans="1:26" ht="18.75">
      <c r="A1291" s="192"/>
      <c r="B1291" s="193"/>
      <c r="C1291" s="194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</row>
    <row r="1292" spans="1:26" ht="18.75">
      <c r="A1292" s="192"/>
      <c r="B1292" s="193"/>
      <c r="C1292" s="194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</row>
    <row r="1293" spans="1:26" ht="18.75">
      <c r="A1293" s="192"/>
      <c r="B1293" s="193"/>
      <c r="C1293" s="194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</row>
    <row r="1294" spans="1:26" ht="18.75">
      <c r="A1294" s="192"/>
      <c r="B1294" s="193"/>
      <c r="C1294" s="194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</row>
    <row r="1295" spans="1:26" ht="18.75">
      <c r="A1295" s="192"/>
      <c r="B1295" s="193"/>
      <c r="C1295" s="194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</row>
    <row r="1296" spans="1:26" ht="18.75">
      <c r="A1296" s="192"/>
      <c r="B1296" s="193"/>
      <c r="C1296" s="194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</row>
    <row r="1297" spans="1:26" ht="18.75">
      <c r="A1297" s="192"/>
      <c r="B1297" s="193"/>
      <c r="C1297" s="194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</row>
    <row r="1298" spans="1:26" ht="18.75">
      <c r="A1298" s="192"/>
      <c r="B1298" s="193"/>
      <c r="C1298" s="194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</row>
    <row r="1299" spans="1:26" ht="18.75">
      <c r="A1299" s="192"/>
      <c r="B1299" s="193"/>
      <c r="C1299" s="194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</row>
    <row r="1300" spans="1:26" ht="18.75">
      <c r="A1300" s="192"/>
      <c r="B1300" s="193"/>
      <c r="C1300" s="194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</row>
    <row r="1301" spans="1:26" ht="18.75">
      <c r="A1301" s="192"/>
      <c r="B1301" s="193"/>
      <c r="C1301" s="194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</row>
    <row r="1302" spans="1:26" ht="18.75">
      <c r="A1302" s="192"/>
      <c r="B1302" s="193"/>
      <c r="C1302" s="194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</row>
    <row r="1303" spans="1:26" ht="18.75">
      <c r="A1303" s="192"/>
      <c r="B1303" s="193"/>
      <c r="C1303" s="194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</row>
    <row r="1304" spans="1:26" ht="18.75">
      <c r="A1304" s="192"/>
      <c r="B1304" s="193"/>
      <c r="C1304" s="194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</row>
    <row r="1305" spans="1:26" ht="18.75">
      <c r="A1305" s="192"/>
      <c r="B1305" s="193"/>
      <c r="C1305" s="194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</row>
    <row r="1306" spans="1:26" ht="18.75">
      <c r="A1306" s="192"/>
      <c r="B1306" s="193"/>
      <c r="C1306" s="194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</row>
    <row r="1307" spans="1:26" ht="18.75">
      <c r="A1307" s="192"/>
      <c r="B1307" s="193"/>
      <c r="C1307" s="194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</row>
    <row r="1308" spans="1:26" ht="18.75">
      <c r="A1308" s="192"/>
      <c r="B1308" s="193"/>
      <c r="C1308" s="194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</row>
    <row r="1309" spans="1:26" ht="18.75">
      <c r="A1309" s="192"/>
      <c r="B1309" s="193"/>
      <c r="C1309" s="194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</row>
    <row r="1310" spans="1:26" ht="18.75">
      <c r="A1310" s="192"/>
      <c r="B1310" s="193"/>
      <c r="C1310" s="194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</row>
    <row r="1311" spans="1:26" ht="18.75">
      <c r="A1311" s="192"/>
      <c r="B1311" s="193"/>
      <c r="C1311" s="194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</row>
    <row r="1312" spans="1:26" ht="18.75">
      <c r="A1312" s="192"/>
      <c r="B1312" s="193"/>
      <c r="C1312" s="194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</row>
    <row r="1313" spans="1:26" ht="18.75">
      <c r="A1313" s="192"/>
      <c r="B1313" s="193"/>
      <c r="C1313" s="194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</row>
    <row r="1314" spans="1:26" ht="18.75">
      <c r="A1314" s="192"/>
      <c r="B1314" s="193"/>
      <c r="C1314" s="194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</row>
    <row r="1315" spans="1:26" ht="18.75">
      <c r="A1315" s="192"/>
      <c r="B1315" s="193"/>
      <c r="C1315" s="194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</row>
    <row r="1316" spans="1:26" ht="18.75">
      <c r="A1316" s="192"/>
      <c r="B1316" s="193"/>
      <c r="C1316" s="194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</row>
    <row r="1317" spans="1:26" ht="18.75">
      <c r="A1317" s="192"/>
      <c r="B1317" s="193"/>
      <c r="C1317" s="194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</row>
    <row r="1318" spans="1:26" ht="18.75">
      <c r="A1318" s="192"/>
      <c r="B1318" s="193"/>
      <c r="C1318" s="194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</row>
    <row r="1319" spans="1:26" ht="18.75">
      <c r="A1319" s="192"/>
      <c r="B1319" s="193"/>
      <c r="C1319" s="194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</row>
    <row r="1320" spans="1:26" ht="18.75">
      <c r="A1320" s="192"/>
      <c r="B1320" s="193"/>
      <c r="C1320" s="194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</row>
    <row r="1321" spans="1:26" ht="18.75">
      <c r="A1321" s="192"/>
      <c r="B1321" s="193"/>
      <c r="C1321" s="194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</row>
    <row r="1322" spans="1:26" ht="18.75">
      <c r="A1322" s="192"/>
      <c r="B1322" s="193"/>
      <c r="C1322" s="194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</row>
    <row r="1323" spans="1:26" ht="18.75">
      <c r="A1323" s="192"/>
      <c r="B1323" s="193"/>
      <c r="C1323" s="194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</row>
    <row r="1324" spans="1:26" ht="18.75">
      <c r="A1324" s="192"/>
      <c r="B1324" s="193"/>
      <c r="C1324" s="194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</row>
    <row r="1325" spans="1:26" ht="18.75">
      <c r="A1325" s="192"/>
      <c r="B1325" s="193"/>
      <c r="C1325" s="194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</row>
    <row r="1326" spans="1:26" ht="18.75">
      <c r="A1326" s="192"/>
      <c r="B1326" s="193"/>
      <c r="C1326" s="194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</row>
    <row r="1327" spans="1:26" ht="18.75">
      <c r="A1327" s="192"/>
      <c r="B1327" s="193"/>
      <c r="C1327" s="194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</row>
    <row r="1328" spans="1:26" ht="18.75">
      <c r="A1328" s="192"/>
      <c r="B1328" s="193"/>
      <c r="C1328" s="194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</row>
    <row r="1329" spans="1:26" ht="18.75">
      <c r="A1329" s="192"/>
      <c r="B1329" s="193"/>
      <c r="C1329" s="194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</row>
    <row r="1330" spans="1:26" ht="18.75">
      <c r="A1330" s="192"/>
      <c r="B1330" s="193"/>
      <c r="C1330" s="194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</row>
    <row r="1331" spans="1:26" ht="18.75">
      <c r="A1331" s="192"/>
      <c r="B1331" s="193"/>
      <c r="C1331" s="194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</row>
    <row r="1332" spans="1:26" ht="18.75">
      <c r="A1332" s="192"/>
      <c r="B1332" s="193"/>
      <c r="C1332" s="194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</row>
    <row r="1333" spans="1:26" ht="18.75">
      <c r="A1333" s="192"/>
      <c r="B1333" s="193"/>
      <c r="C1333" s="194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</row>
    <row r="1334" spans="1:26" ht="18.75">
      <c r="A1334" s="192"/>
      <c r="B1334" s="193"/>
      <c r="C1334" s="194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</row>
    <row r="1335" spans="1:26" ht="18.75">
      <c r="A1335" s="192"/>
      <c r="B1335" s="193"/>
      <c r="C1335" s="194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</row>
    <row r="1336" spans="1:26" ht="18.75">
      <c r="A1336" s="192"/>
      <c r="B1336" s="193"/>
      <c r="C1336" s="194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</row>
    <row r="1337" spans="1:26" ht="18.75">
      <c r="A1337" s="192"/>
      <c r="B1337" s="193"/>
      <c r="C1337" s="194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</row>
    <row r="1338" spans="1:26" ht="18.75">
      <c r="A1338" s="192"/>
      <c r="B1338" s="193"/>
      <c r="C1338" s="194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</row>
    <row r="1339" spans="1:26" ht="18.75">
      <c r="A1339" s="192"/>
      <c r="B1339" s="193"/>
      <c r="C1339" s="194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</row>
    <row r="1340" spans="1:26" ht="18.75">
      <c r="A1340" s="192"/>
      <c r="B1340" s="193"/>
      <c r="C1340" s="194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</row>
    <row r="1341" spans="1:26" ht="18.75">
      <c r="A1341" s="192"/>
      <c r="B1341" s="193"/>
      <c r="C1341" s="194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</row>
    <row r="1342" spans="1:26" ht="18.75">
      <c r="A1342" s="192"/>
      <c r="B1342" s="193"/>
      <c r="C1342" s="194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</row>
    <row r="1343" spans="1:26" ht="18.75">
      <c r="A1343" s="192"/>
      <c r="B1343" s="193"/>
      <c r="C1343" s="194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</row>
    <row r="1344" spans="1:26" ht="18.75">
      <c r="A1344" s="192"/>
      <c r="B1344" s="193"/>
      <c r="C1344" s="194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</row>
    <row r="1345" spans="1:26" ht="18.75">
      <c r="A1345" s="192"/>
      <c r="B1345" s="193"/>
      <c r="C1345" s="194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</row>
    <row r="1346" spans="1:26" ht="18.75">
      <c r="A1346" s="192"/>
      <c r="B1346" s="193"/>
      <c r="C1346" s="194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</row>
    <row r="1347" spans="1:26" ht="18.75">
      <c r="A1347" s="192"/>
      <c r="B1347" s="193"/>
      <c r="C1347" s="194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</row>
    <row r="1348" spans="1:26" ht="18.75">
      <c r="A1348" s="192"/>
      <c r="B1348" s="193"/>
      <c r="C1348" s="194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</row>
    <row r="1349" spans="1:26" ht="18.75">
      <c r="A1349" s="192"/>
      <c r="B1349" s="193"/>
      <c r="C1349" s="194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</row>
    <row r="1350" spans="1:26" ht="18.75">
      <c r="A1350" s="192"/>
      <c r="B1350" s="193"/>
      <c r="C1350" s="194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</row>
    <row r="1351" spans="1:26" ht="18.75">
      <c r="A1351" s="192"/>
      <c r="B1351" s="193"/>
      <c r="C1351" s="194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</row>
    <row r="1352" spans="1:26" ht="18.75">
      <c r="A1352" s="192"/>
      <c r="B1352" s="193"/>
      <c r="C1352" s="194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</row>
    <row r="1353" spans="1:26" ht="18.75">
      <c r="A1353" s="192"/>
      <c r="B1353" s="193"/>
      <c r="C1353" s="194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</row>
    <row r="1354" spans="1:26" ht="18.75">
      <c r="A1354" s="192"/>
      <c r="B1354" s="193"/>
      <c r="C1354" s="194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</row>
    <row r="1355" spans="1:26" ht="18.75">
      <c r="A1355" s="192"/>
      <c r="B1355" s="193"/>
      <c r="C1355" s="194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</row>
    <row r="1356" spans="1:26" ht="18.75">
      <c r="A1356" s="192"/>
      <c r="B1356" s="193"/>
      <c r="C1356" s="194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</row>
    <row r="1357" spans="1:26" ht="18.75">
      <c r="A1357" s="192"/>
      <c r="B1357" s="193"/>
      <c r="C1357" s="194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</row>
    <row r="1358" spans="1:26" ht="18.75">
      <c r="A1358" s="192"/>
      <c r="B1358" s="193"/>
      <c r="C1358" s="194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</row>
    <row r="1359" spans="1:26" ht="18.75">
      <c r="A1359" s="192"/>
      <c r="B1359" s="193"/>
      <c r="C1359" s="194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</row>
    <row r="1360" spans="1:26" ht="18.75">
      <c r="A1360" s="192"/>
      <c r="B1360" s="193"/>
      <c r="C1360" s="194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</row>
    <row r="1361" spans="1:26" ht="18.75">
      <c r="A1361" s="192"/>
      <c r="B1361" s="193"/>
      <c r="C1361" s="194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</row>
    <row r="1362" spans="1:26" ht="18.75">
      <c r="A1362" s="192"/>
      <c r="B1362" s="193"/>
      <c r="C1362" s="194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</row>
    <row r="1363" spans="1:26" ht="18.75">
      <c r="A1363" s="192"/>
      <c r="B1363" s="193"/>
      <c r="C1363" s="194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</row>
    <row r="1364" spans="1:26" ht="18.75">
      <c r="A1364" s="192"/>
      <c r="B1364" s="193"/>
      <c r="C1364" s="194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</row>
    <row r="1365" spans="1:26" ht="18.75">
      <c r="A1365" s="192"/>
      <c r="B1365" s="193"/>
      <c r="C1365" s="194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</row>
    <row r="1366" spans="1:26" ht="18.75">
      <c r="A1366" s="192"/>
      <c r="B1366" s="193"/>
      <c r="C1366" s="194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</row>
    <row r="1367" spans="1:26" ht="18.75">
      <c r="A1367" s="192"/>
      <c r="B1367" s="193"/>
      <c r="C1367" s="194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</row>
    <row r="1368" spans="1:26" ht="18.75">
      <c r="A1368" s="192"/>
      <c r="B1368" s="193"/>
      <c r="C1368" s="194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</row>
    <row r="1369" spans="1:26" ht="18.75">
      <c r="A1369" s="192"/>
      <c r="B1369" s="193"/>
      <c r="C1369" s="194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</row>
    <row r="1370" spans="1:26" ht="18.75">
      <c r="A1370" s="192"/>
      <c r="B1370" s="193"/>
      <c r="C1370" s="194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</row>
    <row r="1371" spans="1:26" ht="18.75">
      <c r="A1371" s="192"/>
      <c r="B1371" s="193"/>
      <c r="C1371" s="194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</row>
    <row r="1372" spans="1:26" ht="18.75">
      <c r="A1372" s="192"/>
      <c r="B1372" s="193"/>
      <c r="C1372" s="194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</row>
    <row r="1373" spans="1:26" ht="18.75">
      <c r="A1373" s="192"/>
      <c r="B1373" s="193"/>
      <c r="C1373" s="194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</row>
    <row r="1374" spans="1:26" ht="18.75">
      <c r="A1374" s="192"/>
      <c r="B1374" s="193"/>
      <c r="C1374" s="194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</row>
    <row r="1375" spans="1:26" ht="18.75">
      <c r="A1375" s="192"/>
      <c r="B1375" s="193"/>
      <c r="C1375" s="194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</row>
    <row r="1376" spans="1:26" ht="18.75">
      <c r="A1376" s="192"/>
      <c r="B1376" s="193"/>
      <c r="C1376" s="194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</row>
    <row r="1377" spans="1:26" ht="18.75">
      <c r="A1377" s="192"/>
      <c r="B1377" s="193"/>
      <c r="C1377" s="194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</row>
    <row r="1378" spans="1:26" ht="18.75">
      <c r="A1378" s="192"/>
      <c r="B1378" s="193"/>
      <c r="C1378" s="194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</row>
    <row r="1379" spans="1:26" ht="18.75">
      <c r="A1379" s="192"/>
      <c r="B1379" s="193"/>
      <c r="C1379" s="194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</row>
    <row r="1380" spans="1:26" ht="18.75">
      <c r="A1380" s="192"/>
      <c r="B1380" s="193"/>
      <c r="C1380" s="194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</row>
    <row r="1381" spans="1:26" ht="18.75">
      <c r="A1381" s="192"/>
      <c r="B1381" s="193"/>
      <c r="C1381" s="194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</row>
    <row r="1382" spans="1:26" ht="18.75">
      <c r="A1382" s="192"/>
      <c r="B1382" s="193"/>
      <c r="C1382" s="194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</row>
    <row r="1383" spans="1:26" ht="18.75">
      <c r="A1383" s="192"/>
      <c r="B1383" s="193"/>
      <c r="C1383" s="194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</row>
    <row r="1384" spans="1:26" ht="18.75">
      <c r="A1384" s="192"/>
      <c r="B1384" s="193"/>
      <c r="C1384" s="194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</row>
    <row r="1385" spans="1:26" ht="18.75">
      <c r="A1385" s="192"/>
      <c r="B1385" s="193"/>
      <c r="C1385" s="194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</row>
    <row r="1386" spans="1:26" ht="18.75">
      <c r="A1386" s="192"/>
      <c r="B1386" s="193"/>
      <c r="C1386" s="194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</row>
    <row r="1387" spans="1:26" ht="18.75">
      <c r="A1387" s="192"/>
      <c r="B1387" s="193"/>
      <c r="C1387" s="194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</row>
    <row r="1388" spans="1:26" ht="18.75">
      <c r="A1388" s="192"/>
      <c r="B1388" s="193"/>
      <c r="C1388" s="194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</row>
    <row r="1389" spans="1:26" ht="18.75">
      <c r="A1389" s="192"/>
      <c r="B1389" s="193"/>
      <c r="C1389" s="194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</row>
    <row r="1390" spans="1:26" ht="18.75">
      <c r="A1390" s="192"/>
      <c r="B1390" s="193"/>
      <c r="C1390" s="194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</row>
    <row r="1391" spans="1:26" ht="18.75">
      <c r="A1391" s="192"/>
      <c r="B1391" s="193"/>
      <c r="C1391" s="194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</row>
    <row r="1392" spans="1:26" ht="18.75">
      <c r="A1392" s="192"/>
      <c r="B1392" s="193"/>
      <c r="C1392" s="194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</row>
    <row r="1393" spans="1:26" ht="18.75">
      <c r="A1393" s="192"/>
      <c r="B1393" s="193"/>
      <c r="C1393" s="194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</row>
    <row r="1394" spans="1:26" ht="18.75">
      <c r="A1394" s="192"/>
      <c r="B1394" s="193"/>
      <c r="C1394" s="194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</row>
    <row r="1395" spans="1:26" ht="18.75">
      <c r="A1395" s="192"/>
      <c r="B1395" s="193"/>
      <c r="C1395" s="194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</row>
    <row r="1396" spans="1:26" ht="18.75">
      <c r="A1396" s="192"/>
      <c r="B1396" s="193"/>
      <c r="C1396" s="194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</row>
    <row r="1397" spans="1:26" ht="18.75">
      <c r="A1397" s="192"/>
      <c r="B1397" s="193"/>
      <c r="C1397" s="194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</row>
    <row r="1398" spans="1:26" ht="18.75">
      <c r="A1398" s="192"/>
      <c r="B1398" s="193"/>
      <c r="C1398" s="194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</row>
    <row r="1399" spans="1:26" ht="18.75">
      <c r="A1399" s="192"/>
      <c r="B1399" s="193"/>
      <c r="C1399" s="194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</row>
    <row r="1400" spans="1:26" ht="18.75">
      <c r="A1400" s="192"/>
      <c r="B1400" s="193"/>
      <c r="C1400" s="194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</row>
    <row r="1401" spans="1:26" ht="18.75">
      <c r="A1401" s="192"/>
      <c r="B1401" s="193"/>
      <c r="C1401" s="194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</row>
    <row r="1402" spans="1:26" ht="18.75">
      <c r="A1402" s="192"/>
      <c r="B1402" s="193"/>
      <c r="C1402" s="194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</row>
    <row r="1403" spans="1:26" ht="18.75">
      <c r="A1403" s="192"/>
      <c r="B1403" s="193"/>
      <c r="C1403" s="194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</row>
    <row r="1404" spans="1:26" ht="18.75">
      <c r="A1404" s="192"/>
      <c r="B1404" s="193"/>
      <c r="C1404" s="194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</row>
    <row r="1405" spans="1:26" ht="18.75">
      <c r="A1405" s="192"/>
      <c r="B1405" s="193"/>
      <c r="C1405" s="194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</row>
    <row r="1406" spans="1:26" ht="18.75">
      <c r="A1406" s="192"/>
      <c r="B1406" s="193"/>
      <c r="C1406" s="194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</row>
    <row r="1407" spans="1:26" ht="18.75">
      <c r="A1407" s="192"/>
      <c r="B1407" s="193"/>
      <c r="C1407" s="194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</row>
    <row r="1408" spans="1:26" ht="18.75">
      <c r="A1408" s="192"/>
      <c r="B1408" s="193"/>
      <c r="C1408" s="194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</row>
    <row r="1409" spans="1:26" ht="18.75">
      <c r="A1409" s="192"/>
      <c r="B1409" s="193"/>
      <c r="C1409" s="194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</row>
    <row r="1410" spans="1:26" ht="18.75">
      <c r="A1410" s="192"/>
      <c r="B1410" s="193"/>
      <c r="C1410" s="194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</row>
    <row r="1411" spans="1:26" ht="18.75">
      <c r="A1411" s="192"/>
      <c r="B1411" s="193"/>
      <c r="C1411" s="194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</row>
    <row r="1412" spans="1:26" ht="18.75">
      <c r="A1412" s="192"/>
      <c r="B1412" s="193"/>
      <c r="C1412" s="194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</row>
    <row r="1413" spans="1:26" ht="18.75">
      <c r="A1413" s="192"/>
      <c r="B1413" s="193"/>
      <c r="C1413" s="194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</row>
    <row r="1414" spans="1:26" ht="18.75">
      <c r="A1414" s="192"/>
      <c r="B1414" s="193"/>
      <c r="C1414" s="194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</row>
    <row r="1415" spans="1:26" ht="18.75">
      <c r="A1415" s="192"/>
      <c r="B1415" s="193"/>
      <c r="C1415" s="194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</row>
    <row r="1416" spans="1:26" ht="18.75">
      <c r="A1416" s="192"/>
      <c r="B1416" s="193"/>
      <c r="C1416" s="194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</row>
    <row r="1417" spans="1:26" ht="18.75">
      <c r="A1417" s="192"/>
      <c r="B1417" s="193"/>
      <c r="C1417" s="194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</row>
    <row r="1418" spans="1:26" ht="18.75">
      <c r="A1418" s="192"/>
      <c r="B1418" s="193"/>
      <c r="C1418" s="194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</row>
    <row r="1419" spans="1:26" ht="18.75">
      <c r="A1419" s="192"/>
      <c r="B1419" s="193"/>
      <c r="C1419" s="194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</row>
    <row r="1420" spans="1:26" ht="18.75">
      <c r="A1420" s="192"/>
      <c r="B1420" s="193"/>
      <c r="C1420" s="194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</row>
    <row r="1421" spans="1:26" ht="18.75">
      <c r="A1421" s="192"/>
      <c r="B1421" s="193"/>
      <c r="C1421" s="194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</row>
    <row r="1422" spans="1:26" ht="18.75">
      <c r="A1422" s="192"/>
      <c r="B1422" s="193"/>
      <c r="C1422" s="194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</row>
    <row r="1423" spans="1:26" ht="18.75">
      <c r="A1423" s="192"/>
      <c r="B1423" s="193"/>
      <c r="C1423" s="194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</row>
    <row r="1424" spans="1:26" ht="18.75">
      <c r="A1424" s="192"/>
      <c r="B1424" s="193"/>
      <c r="C1424" s="194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</row>
    <row r="1425" spans="1:26" ht="18.75">
      <c r="A1425" s="192"/>
      <c r="B1425" s="193"/>
      <c r="C1425" s="194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</row>
    <row r="1426" spans="1:26" ht="18.75">
      <c r="A1426" s="192"/>
      <c r="B1426" s="193"/>
      <c r="C1426" s="194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</row>
    <row r="1427" spans="1:26" ht="18.75">
      <c r="A1427" s="192"/>
      <c r="B1427" s="193"/>
      <c r="C1427" s="194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</row>
    <row r="1428" spans="1:26" ht="18.75">
      <c r="A1428" s="192"/>
      <c r="B1428" s="193"/>
      <c r="C1428" s="194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</row>
    <row r="1429" spans="1:26" ht="18.75">
      <c r="A1429" s="192"/>
      <c r="B1429" s="193"/>
      <c r="C1429" s="194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</row>
    <row r="1430" spans="1:26" ht="18.75">
      <c r="A1430" s="192"/>
      <c r="B1430" s="193"/>
      <c r="C1430" s="194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</row>
    <row r="1431" spans="1:26" ht="18.75">
      <c r="A1431" s="192"/>
      <c r="B1431" s="193"/>
      <c r="C1431" s="194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</row>
    <row r="1432" spans="1:26" ht="18.75">
      <c r="A1432" s="192"/>
      <c r="B1432" s="193"/>
      <c r="C1432" s="194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</row>
    <row r="1433" spans="1:26" ht="18.75">
      <c r="A1433" s="192"/>
      <c r="B1433" s="193"/>
      <c r="C1433" s="194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</row>
    <row r="1434" spans="1:26" ht="18.75">
      <c r="A1434" s="192"/>
      <c r="B1434" s="193"/>
      <c r="C1434" s="194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</row>
    <row r="1435" spans="1:26" ht="18.75">
      <c r="A1435" s="192"/>
      <c r="B1435" s="193"/>
      <c r="C1435" s="194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</row>
    <row r="1436" spans="1:26" ht="18.75">
      <c r="A1436" s="192"/>
      <c r="B1436" s="193"/>
      <c r="C1436" s="194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</row>
    <row r="1437" spans="1:26" ht="18.75">
      <c r="A1437" s="192"/>
      <c r="B1437" s="193"/>
      <c r="C1437" s="194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</row>
    <row r="1438" spans="1:26" ht="18.75">
      <c r="A1438" s="192"/>
      <c r="B1438" s="193"/>
      <c r="C1438" s="194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</row>
    <row r="1439" spans="1:26" ht="18.75">
      <c r="A1439" s="192"/>
      <c r="B1439" s="193"/>
      <c r="C1439" s="194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</row>
    <row r="1440" spans="1:26" ht="18.75">
      <c r="A1440" s="192"/>
      <c r="B1440" s="193"/>
      <c r="C1440" s="194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</row>
    <row r="1441" spans="1:26" ht="18.75">
      <c r="A1441" s="192"/>
      <c r="B1441" s="193"/>
      <c r="C1441" s="194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</row>
    <row r="1442" spans="1:26" ht="18.75">
      <c r="A1442" s="192"/>
      <c r="B1442" s="193"/>
      <c r="C1442" s="194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</row>
    <row r="1443" spans="1:26" ht="18.75">
      <c r="A1443" s="192"/>
      <c r="B1443" s="193"/>
      <c r="C1443" s="194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</row>
    <row r="1444" spans="1:26" ht="18.75">
      <c r="A1444" s="192"/>
      <c r="B1444" s="193"/>
      <c r="C1444" s="194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</row>
    <row r="1445" spans="1:26" ht="18.75">
      <c r="A1445" s="192"/>
      <c r="B1445" s="193"/>
      <c r="C1445" s="194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</row>
    <row r="1446" spans="1:26" ht="18.75">
      <c r="A1446" s="192"/>
      <c r="B1446" s="193"/>
      <c r="C1446" s="194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</row>
    <row r="1447" spans="1:26" ht="18.75">
      <c r="A1447" s="192"/>
      <c r="B1447" s="193"/>
      <c r="C1447" s="194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</row>
    <row r="1448" spans="1:26" ht="18.75">
      <c r="A1448" s="192"/>
      <c r="B1448" s="193"/>
      <c r="C1448" s="194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</row>
    <row r="1449" spans="1:26" ht="18.75">
      <c r="A1449" s="192"/>
      <c r="B1449" s="193"/>
      <c r="C1449" s="194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</row>
    <row r="1450" spans="1:26" ht="18.75">
      <c r="A1450" s="192"/>
      <c r="B1450" s="193"/>
      <c r="C1450" s="194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</row>
    <row r="1451" spans="1:26" ht="18.75">
      <c r="A1451" s="192"/>
      <c r="B1451" s="193"/>
      <c r="C1451" s="194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</row>
    <row r="1452" spans="1:26" ht="18.75">
      <c r="A1452" s="192"/>
      <c r="B1452" s="193"/>
      <c r="C1452" s="194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</row>
    <row r="1453" spans="1:26" ht="18.75">
      <c r="A1453" s="192"/>
      <c r="B1453" s="193"/>
      <c r="C1453" s="194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</row>
    <row r="1454" spans="1:26" ht="18.75">
      <c r="A1454" s="192"/>
      <c r="B1454" s="193"/>
      <c r="C1454" s="194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</row>
    <row r="1455" spans="1:26" ht="18.75">
      <c r="A1455" s="192"/>
      <c r="B1455" s="193"/>
      <c r="C1455" s="194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</row>
    <row r="1456" spans="1:26" ht="18.75">
      <c r="A1456" s="192"/>
      <c r="B1456" s="193"/>
      <c r="C1456" s="194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</row>
    <row r="1457" spans="1:26" ht="18.75">
      <c r="A1457" s="192"/>
      <c r="B1457" s="193"/>
      <c r="C1457" s="194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</row>
    <row r="1458" spans="1:26" ht="18.75">
      <c r="A1458" s="192"/>
      <c r="B1458" s="193"/>
      <c r="C1458" s="194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</row>
    <row r="1459" spans="1:26" ht="18.75">
      <c r="A1459" s="192"/>
      <c r="B1459" s="193"/>
      <c r="C1459" s="194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</row>
    <row r="1460" spans="1:26" ht="18.75">
      <c r="A1460" s="192"/>
      <c r="B1460" s="193"/>
      <c r="C1460" s="194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</row>
    <row r="1461" spans="1:26" ht="18.75">
      <c r="A1461" s="192"/>
      <c r="B1461" s="193"/>
      <c r="C1461" s="194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</row>
    <row r="1462" spans="1:26" ht="18.75">
      <c r="A1462" s="192"/>
      <c r="B1462" s="193"/>
      <c r="C1462" s="194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</row>
    <row r="1463" spans="1:26" ht="18.75">
      <c r="A1463" s="192"/>
      <c r="B1463" s="193"/>
      <c r="C1463" s="194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</row>
    <row r="1464" spans="1:26" ht="18.75">
      <c r="A1464" s="192"/>
      <c r="B1464" s="193"/>
      <c r="C1464" s="194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</row>
    <row r="1465" spans="1:26" ht="18.75">
      <c r="A1465" s="192"/>
      <c r="B1465" s="193"/>
      <c r="C1465" s="194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</row>
    <row r="1466" spans="1:26" ht="18.75">
      <c r="A1466" s="192"/>
      <c r="B1466" s="193"/>
      <c r="C1466" s="194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</row>
    <row r="1467" spans="1:26" ht="18.75">
      <c r="A1467" s="192"/>
      <c r="B1467" s="193"/>
      <c r="C1467" s="194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</row>
    <row r="1468" spans="1:26" ht="18.75">
      <c r="A1468" s="192"/>
      <c r="B1468" s="193"/>
      <c r="C1468" s="194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</row>
    <row r="1469" spans="1:26" ht="18.75">
      <c r="A1469" s="192"/>
      <c r="B1469" s="193"/>
      <c r="C1469" s="194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</row>
    <row r="1470" spans="1:26" ht="18.75">
      <c r="A1470" s="192"/>
      <c r="B1470" s="193"/>
      <c r="C1470" s="194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</row>
    <row r="1471" spans="1:26" ht="18.75">
      <c r="A1471" s="192"/>
      <c r="B1471" s="193"/>
      <c r="C1471" s="194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</row>
    <row r="1472" spans="1:26" ht="18.75">
      <c r="A1472" s="192"/>
      <c r="B1472" s="193"/>
      <c r="C1472" s="194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</row>
    <row r="1473" spans="1:26" ht="18.75">
      <c r="A1473" s="192"/>
      <c r="B1473" s="193"/>
      <c r="C1473" s="194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</row>
    <row r="1474" spans="1:26" ht="18.75">
      <c r="A1474" s="192"/>
      <c r="B1474" s="193"/>
      <c r="C1474" s="194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</row>
    <row r="1475" spans="1:26" ht="18.75">
      <c r="A1475" s="192"/>
      <c r="B1475" s="193"/>
      <c r="C1475" s="194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</row>
    <row r="1476" spans="1:26" ht="18.75">
      <c r="A1476" s="192"/>
      <c r="B1476" s="193"/>
      <c r="C1476" s="194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</row>
    <row r="1477" spans="1:26" ht="18.75">
      <c r="A1477" s="192"/>
      <c r="B1477" s="193"/>
      <c r="C1477" s="194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</row>
    <row r="1478" spans="1:26" ht="18.75">
      <c r="A1478" s="192"/>
      <c r="B1478" s="193"/>
      <c r="C1478" s="194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</row>
    <row r="1479" spans="1:26" ht="18.75">
      <c r="A1479" s="192"/>
      <c r="B1479" s="193"/>
      <c r="C1479" s="194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</row>
    <row r="1480" spans="1:26" ht="18.75">
      <c r="A1480" s="192"/>
      <c r="B1480" s="193"/>
      <c r="C1480" s="194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</row>
    <row r="1481" spans="1:26" ht="18.75">
      <c r="A1481" s="192"/>
      <c r="B1481" s="193"/>
      <c r="C1481" s="194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</row>
    <row r="1482" spans="1:26" ht="18.75">
      <c r="A1482" s="192"/>
      <c r="B1482" s="193"/>
      <c r="C1482" s="194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</row>
    <row r="1483" spans="1:26" ht="18.75">
      <c r="A1483" s="192"/>
      <c r="B1483" s="193"/>
      <c r="C1483" s="194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</row>
    <row r="1484" spans="1:26" ht="18.75">
      <c r="A1484" s="192"/>
      <c r="B1484" s="193"/>
      <c r="C1484" s="194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</row>
    <row r="1485" spans="1:26" ht="18.75">
      <c r="A1485" s="192"/>
      <c r="B1485" s="193"/>
      <c r="C1485" s="194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</row>
    <row r="1486" spans="1:26" ht="18.75">
      <c r="A1486" s="192"/>
      <c r="B1486" s="193"/>
      <c r="C1486" s="194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</row>
    <row r="1487" spans="1:26" ht="18.75">
      <c r="A1487" s="192"/>
      <c r="B1487" s="193"/>
      <c r="C1487" s="194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</row>
    <row r="1488" spans="1:26" ht="18.75">
      <c r="A1488" s="192"/>
      <c r="B1488" s="193"/>
      <c r="C1488" s="194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</row>
    <row r="1489" spans="1:26" ht="18.75">
      <c r="A1489" s="192"/>
      <c r="B1489" s="193"/>
      <c r="C1489" s="194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</row>
    <row r="1490" spans="1:26" ht="18.75">
      <c r="A1490" s="192"/>
      <c r="B1490" s="193"/>
      <c r="C1490" s="194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</row>
    <row r="1491" spans="1:26" ht="18.75">
      <c r="A1491" s="192"/>
      <c r="B1491" s="193"/>
      <c r="C1491" s="194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</row>
    <row r="1492" spans="1:26" ht="18.75">
      <c r="A1492" s="192"/>
      <c r="B1492" s="193"/>
      <c r="C1492" s="194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</row>
    <row r="1493" spans="1:26" ht="18.75">
      <c r="A1493" s="192"/>
      <c r="B1493" s="193"/>
      <c r="C1493" s="194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</row>
    <row r="1494" spans="1:26" ht="18.75">
      <c r="A1494" s="192"/>
      <c r="B1494" s="193"/>
      <c r="C1494" s="194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</row>
    <row r="1495" spans="1:26" ht="18.75">
      <c r="A1495" s="192"/>
      <c r="B1495" s="193"/>
      <c r="C1495" s="194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</row>
    <row r="1496" spans="1:26" ht="18.75">
      <c r="A1496" s="192"/>
      <c r="B1496" s="193"/>
      <c r="C1496" s="194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</row>
    <row r="1497" spans="1:26" ht="18.75">
      <c r="A1497" s="192"/>
      <c r="B1497" s="193"/>
      <c r="C1497" s="194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</row>
    <row r="1498" spans="1:26" ht="18.75">
      <c r="A1498" s="192"/>
      <c r="B1498" s="193"/>
      <c r="C1498" s="194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</row>
    <row r="1499" spans="1:26" ht="18.75">
      <c r="A1499" s="192"/>
      <c r="B1499" s="193"/>
      <c r="C1499" s="194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</row>
    <row r="1500" spans="1:26" ht="18.75">
      <c r="A1500" s="192"/>
      <c r="B1500" s="193"/>
      <c r="C1500" s="194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</row>
    <row r="1501" spans="1:26" ht="18.75">
      <c r="A1501" s="192"/>
      <c r="B1501" s="193"/>
      <c r="C1501" s="194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</row>
    <row r="1502" spans="1:26" ht="18.75">
      <c r="A1502" s="192"/>
      <c r="B1502" s="193"/>
      <c r="C1502" s="194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</row>
    <row r="1503" spans="1:26" ht="18.75">
      <c r="A1503" s="192"/>
      <c r="B1503" s="193"/>
      <c r="C1503" s="194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</row>
    <row r="1504" spans="1:26" ht="18.75">
      <c r="A1504" s="192"/>
      <c r="B1504" s="193"/>
      <c r="C1504" s="194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</row>
    <row r="1505" spans="1:26" ht="18.75">
      <c r="A1505" s="192"/>
      <c r="B1505" s="193"/>
      <c r="C1505" s="194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</row>
    <row r="1506" spans="1:26" ht="18.75">
      <c r="A1506" s="192"/>
      <c r="B1506" s="193"/>
      <c r="C1506" s="194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</row>
    <row r="1507" spans="1:26" ht="18.75">
      <c r="A1507" s="192"/>
      <c r="B1507" s="193"/>
      <c r="C1507" s="194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</row>
    <row r="1508" spans="1:26" ht="18.75">
      <c r="A1508" s="192"/>
      <c r="B1508" s="193"/>
      <c r="C1508" s="194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</row>
    <row r="1509" spans="1:26" ht="18.75">
      <c r="A1509" s="192"/>
      <c r="B1509" s="193"/>
      <c r="C1509" s="194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</row>
    <row r="1510" spans="1:26" ht="18.75">
      <c r="A1510" s="192"/>
      <c r="B1510" s="193"/>
      <c r="C1510" s="194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</row>
    <row r="1511" spans="1:26" ht="18.75">
      <c r="A1511" s="192"/>
      <c r="B1511" s="193"/>
      <c r="C1511" s="194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</row>
    <row r="1512" spans="1:26" ht="18.75">
      <c r="A1512" s="192"/>
      <c r="B1512" s="193"/>
      <c r="C1512" s="194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</row>
    <row r="1513" spans="1:26" ht="18.75">
      <c r="A1513" s="192"/>
      <c r="B1513" s="193"/>
      <c r="C1513" s="194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</row>
    <row r="1514" spans="1:26" ht="18.75">
      <c r="A1514" s="192"/>
      <c r="B1514" s="193"/>
      <c r="C1514" s="194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</row>
    <row r="1515" spans="1:26" ht="18.75">
      <c r="A1515" s="192"/>
      <c r="B1515" s="193"/>
      <c r="C1515" s="194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</row>
    <row r="1516" spans="1:26" ht="18.75">
      <c r="A1516" s="192"/>
      <c r="B1516" s="193"/>
      <c r="C1516" s="194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</row>
    <row r="1517" spans="1:26" ht="18.75">
      <c r="A1517" s="192"/>
      <c r="B1517" s="193"/>
      <c r="C1517" s="194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</row>
    <row r="1518" spans="1:26" ht="18.75">
      <c r="A1518" s="192"/>
      <c r="B1518" s="193"/>
      <c r="C1518" s="194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</row>
    <row r="1519" spans="1:26" ht="18.75">
      <c r="A1519" s="192"/>
      <c r="B1519" s="193"/>
      <c r="C1519" s="194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</row>
    <row r="1520" spans="1:26" ht="18.75">
      <c r="A1520" s="192"/>
      <c r="B1520" s="193"/>
      <c r="C1520" s="194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</row>
    <row r="1521" spans="1:26" ht="18.75">
      <c r="A1521" s="192"/>
      <c r="B1521" s="193"/>
      <c r="C1521" s="194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</row>
    <row r="1522" spans="1:26" ht="18.75">
      <c r="A1522" s="192"/>
      <c r="B1522" s="193"/>
      <c r="C1522" s="194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</row>
    <row r="1523" spans="1:26" ht="18.75">
      <c r="A1523" s="192"/>
      <c r="B1523" s="193"/>
      <c r="C1523" s="194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</row>
    <row r="1524" spans="1:26" ht="18.75">
      <c r="A1524" s="192"/>
      <c r="B1524" s="193"/>
      <c r="C1524" s="194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</row>
    <row r="1525" spans="1:26" ht="18.75">
      <c r="A1525" s="192"/>
      <c r="B1525" s="193"/>
      <c r="C1525" s="194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</row>
    <row r="1526" spans="1:26" ht="18.75">
      <c r="A1526" s="192"/>
      <c r="B1526" s="193"/>
      <c r="C1526" s="194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</row>
    <row r="1527" spans="1:26" ht="18.75">
      <c r="A1527" s="192"/>
      <c r="B1527" s="193"/>
      <c r="C1527" s="194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</row>
    <row r="1528" spans="1:26" ht="18.75">
      <c r="A1528" s="192"/>
      <c r="B1528" s="193"/>
      <c r="C1528" s="194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</row>
    <row r="1529" spans="1:26" ht="18.75">
      <c r="A1529" s="192"/>
      <c r="B1529" s="193"/>
      <c r="C1529" s="194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</row>
    <row r="1530" spans="1:26" ht="18.75">
      <c r="A1530" s="192"/>
      <c r="B1530" s="193"/>
      <c r="C1530" s="194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</row>
    <row r="1531" spans="1:26" ht="18.75">
      <c r="A1531" s="192"/>
      <c r="B1531" s="193"/>
      <c r="C1531" s="194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</row>
    <row r="1532" spans="1:26" ht="18.75">
      <c r="A1532" s="192"/>
      <c r="B1532" s="193"/>
      <c r="C1532" s="194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</row>
    <row r="1533" spans="1:26" ht="18.75">
      <c r="A1533" s="192"/>
      <c r="B1533" s="193"/>
      <c r="C1533" s="194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</row>
    <row r="1534" spans="1:26" ht="18.75">
      <c r="A1534" s="192"/>
      <c r="B1534" s="193"/>
      <c r="C1534" s="194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</row>
    <row r="1535" spans="1:26" ht="18.75">
      <c r="A1535" s="192"/>
      <c r="B1535" s="193"/>
      <c r="C1535" s="194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</row>
    <row r="1536" spans="1:26" ht="18.75">
      <c r="A1536" s="192"/>
      <c r="B1536" s="193"/>
      <c r="C1536" s="194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</row>
    <row r="1537" spans="1:26" ht="18.75">
      <c r="A1537" s="192"/>
      <c r="B1537" s="193"/>
      <c r="C1537" s="194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</row>
    <row r="1538" spans="1:26" ht="18.75">
      <c r="A1538" s="192"/>
      <c r="B1538" s="193"/>
      <c r="C1538" s="194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</row>
    <row r="1539" spans="1:26" ht="18.75">
      <c r="A1539" s="192"/>
      <c r="B1539" s="193"/>
      <c r="C1539" s="194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</row>
    <row r="1540" spans="1:26" ht="18.75">
      <c r="A1540" s="192"/>
      <c r="B1540" s="193"/>
      <c r="C1540" s="194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</row>
    <row r="1541" spans="1:26" ht="18.75">
      <c r="A1541" s="192"/>
      <c r="B1541" s="193"/>
      <c r="C1541" s="194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</row>
    <row r="1542" spans="1:26" ht="18.75">
      <c r="A1542" s="192"/>
      <c r="B1542" s="193"/>
      <c r="C1542" s="194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</row>
    <row r="1543" spans="1:26" ht="18.75">
      <c r="A1543" s="192"/>
      <c r="B1543" s="193"/>
      <c r="C1543" s="194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</row>
    <row r="1544" spans="1:26" ht="18.75">
      <c r="A1544" s="192"/>
      <c r="B1544" s="193"/>
      <c r="C1544" s="194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</row>
    <row r="1545" spans="1:26" ht="18.75">
      <c r="A1545" s="192"/>
      <c r="B1545" s="193"/>
      <c r="C1545" s="194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</row>
    <row r="1546" spans="1:26" ht="18.75">
      <c r="A1546" s="192"/>
      <c r="B1546" s="193"/>
      <c r="C1546" s="194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</row>
    <row r="1547" spans="1:26" ht="18.75">
      <c r="A1547" s="192"/>
      <c r="B1547" s="193"/>
      <c r="C1547" s="194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</row>
    <row r="1548" spans="1:26" ht="18.75">
      <c r="A1548" s="192"/>
      <c r="B1548" s="193"/>
      <c r="C1548" s="194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</row>
    <row r="1549" spans="1:26" ht="18.75">
      <c r="A1549" s="192"/>
      <c r="B1549" s="193"/>
      <c r="C1549" s="194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</row>
    <row r="1550" spans="1:26" ht="18.75">
      <c r="A1550" s="192"/>
      <c r="B1550" s="193"/>
      <c r="C1550" s="194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</row>
    <row r="1551" spans="1:26" ht="18.75">
      <c r="A1551" s="192"/>
      <c r="B1551" s="193"/>
      <c r="C1551" s="194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</row>
    <row r="1552" spans="1:26" ht="18.75">
      <c r="A1552" s="192"/>
      <c r="B1552" s="193"/>
      <c r="C1552" s="194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</row>
    <row r="1553" spans="1:26" ht="18.75">
      <c r="A1553" s="192"/>
      <c r="B1553" s="193"/>
      <c r="C1553" s="194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</row>
    <row r="1554" spans="1:26" ht="18.75">
      <c r="A1554" s="192"/>
      <c r="B1554" s="193"/>
      <c r="C1554" s="194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</row>
    <row r="1555" spans="1:26" ht="18.75">
      <c r="A1555" s="192"/>
      <c r="B1555" s="193"/>
      <c r="C1555" s="194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</row>
    <row r="1556" spans="1:26" ht="18.75">
      <c r="A1556" s="192"/>
      <c r="B1556" s="193"/>
      <c r="C1556" s="194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</row>
    <row r="1557" spans="1:26" ht="18.75">
      <c r="A1557" s="192"/>
      <c r="B1557" s="193"/>
      <c r="C1557" s="194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</row>
    <row r="1558" spans="1:26" ht="18.75">
      <c r="A1558" s="192"/>
      <c r="B1558" s="193"/>
      <c r="C1558" s="194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</row>
    <row r="1559" spans="1:26" ht="18.75">
      <c r="A1559" s="192"/>
      <c r="B1559" s="193"/>
      <c r="C1559" s="194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</row>
    <row r="1560" spans="1:26" ht="18.75">
      <c r="A1560" s="192"/>
      <c r="B1560" s="193"/>
      <c r="C1560" s="194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</row>
    <row r="1561" spans="1:26" ht="18.75">
      <c r="A1561" s="192"/>
      <c r="B1561" s="193"/>
      <c r="C1561" s="194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</row>
    <row r="1562" spans="1:26" ht="18.75">
      <c r="A1562" s="192"/>
      <c r="B1562" s="193"/>
      <c r="C1562" s="194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</row>
    <row r="1563" spans="1:26" ht="18.75">
      <c r="A1563" s="192"/>
      <c r="B1563" s="193"/>
      <c r="C1563" s="194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</row>
    <row r="1564" spans="1:26" ht="18.75">
      <c r="A1564" s="192"/>
      <c r="B1564" s="193"/>
      <c r="C1564" s="194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</row>
    <row r="1565" spans="1:26" ht="18.75">
      <c r="A1565" s="192"/>
      <c r="B1565" s="193"/>
      <c r="C1565" s="194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</row>
    <row r="1566" spans="1:26" ht="18.75">
      <c r="A1566" s="192"/>
      <c r="B1566" s="193"/>
      <c r="C1566" s="194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</row>
    <row r="1567" spans="1:26" ht="18.75">
      <c r="A1567" s="192"/>
      <c r="B1567" s="193"/>
      <c r="C1567" s="194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</row>
    <row r="1568" spans="1:26" ht="18.75">
      <c r="A1568" s="192"/>
      <c r="B1568" s="193"/>
      <c r="C1568" s="194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</row>
    <row r="1569" spans="1:26" ht="18.75">
      <c r="A1569" s="192"/>
      <c r="B1569" s="193"/>
      <c r="C1569" s="194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</row>
    <row r="1570" spans="1:26" ht="18.75">
      <c r="A1570" s="192"/>
      <c r="B1570" s="193"/>
      <c r="C1570" s="194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</row>
    <row r="1571" spans="1:26" ht="18.75">
      <c r="A1571" s="192"/>
      <c r="B1571" s="193"/>
      <c r="C1571" s="194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</row>
    <row r="1572" spans="1:26" ht="18.75">
      <c r="A1572" s="192"/>
      <c r="B1572" s="193"/>
      <c r="C1572" s="194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</row>
    <row r="1573" spans="1:26" ht="18.75">
      <c r="A1573" s="192"/>
      <c r="B1573" s="193"/>
      <c r="C1573" s="194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</row>
    <row r="1574" spans="1:26" ht="18.75">
      <c r="A1574" s="192"/>
      <c r="B1574" s="193"/>
      <c r="C1574" s="194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</row>
    <row r="1575" spans="1:26" ht="18.75">
      <c r="A1575" s="192"/>
      <c r="B1575" s="193"/>
      <c r="C1575" s="194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</row>
    <row r="1576" spans="1:26" ht="18.75">
      <c r="A1576" s="192"/>
      <c r="B1576" s="193"/>
      <c r="C1576" s="194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</row>
    <row r="1577" spans="1:26" ht="18.75">
      <c r="A1577" s="192"/>
      <c r="B1577" s="193"/>
      <c r="C1577" s="194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</row>
    <row r="1578" spans="1:26" ht="18.75">
      <c r="A1578" s="192"/>
      <c r="B1578" s="193"/>
      <c r="C1578" s="194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</row>
    <row r="1579" spans="1:26" ht="18.75">
      <c r="A1579" s="192"/>
      <c r="B1579" s="193"/>
      <c r="C1579" s="194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</row>
    <row r="1580" spans="1:26" ht="18.75">
      <c r="A1580" s="192"/>
      <c r="B1580" s="193"/>
      <c r="C1580" s="194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</row>
    <row r="1581" spans="1:26" ht="18.75">
      <c r="A1581" s="192"/>
      <c r="B1581" s="193"/>
      <c r="C1581" s="194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</row>
    <row r="1582" spans="1:26" ht="18.75">
      <c r="A1582" s="192"/>
      <c r="B1582" s="193"/>
      <c r="C1582" s="194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</row>
    <row r="1583" spans="1:26" ht="18.75">
      <c r="A1583" s="192"/>
      <c r="B1583" s="193"/>
      <c r="C1583" s="194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</row>
    <row r="1584" spans="1:26" ht="18.75">
      <c r="A1584" s="192"/>
      <c r="B1584" s="193"/>
      <c r="C1584" s="194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</row>
    <row r="1585" spans="1:26" ht="18.75">
      <c r="A1585" s="192"/>
      <c r="B1585" s="193"/>
      <c r="C1585" s="194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</row>
    <row r="1586" spans="1:26" ht="18.75">
      <c r="A1586" s="192"/>
      <c r="B1586" s="193"/>
      <c r="C1586" s="194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</row>
    <row r="1587" spans="1:26" ht="18.75">
      <c r="A1587" s="192"/>
      <c r="B1587" s="193"/>
      <c r="C1587" s="194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</row>
    <row r="1588" spans="1:26" ht="18.75">
      <c r="A1588" s="192"/>
      <c r="B1588" s="193"/>
      <c r="C1588" s="194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</row>
    <row r="1589" spans="1:26" ht="18.75">
      <c r="A1589" s="192"/>
      <c r="B1589" s="193"/>
      <c r="C1589" s="194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</row>
    <row r="1590" spans="1:26" ht="18.75">
      <c r="A1590" s="192"/>
      <c r="B1590" s="193"/>
      <c r="C1590" s="194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</row>
    <row r="1591" spans="1:26" ht="18.75">
      <c r="A1591" s="192"/>
      <c r="B1591" s="193"/>
      <c r="C1591" s="194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</row>
    <row r="1592" spans="1:26" ht="18.75">
      <c r="A1592" s="192"/>
      <c r="B1592" s="193"/>
      <c r="C1592" s="194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</row>
    <row r="1593" spans="1:26" ht="18.75">
      <c r="A1593" s="192"/>
      <c r="B1593" s="193"/>
      <c r="C1593" s="194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</row>
    <row r="1594" spans="1:26" ht="18.75">
      <c r="A1594" s="192"/>
      <c r="B1594" s="193"/>
      <c r="C1594" s="194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</row>
    <row r="1595" spans="1:26" ht="18.75">
      <c r="A1595" s="192"/>
      <c r="B1595" s="193"/>
      <c r="C1595" s="194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</row>
    <row r="1596" spans="1:26" ht="18.75">
      <c r="A1596" s="192"/>
      <c r="B1596" s="193"/>
      <c r="C1596" s="194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</row>
    <row r="1597" spans="1:26" ht="18.75">
      <c r="A1597" s="192"/>
      <c r="B1597" s="193"/>
      <c r="C1597" s="194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</row>
    <row r="1598" spans="1:26" ht="18.75">
      <c r="A1598" s="192"/>
      <c r="B1598" s="193"/>
      <c r="C1598" s="194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</row>
    <row r="1599" spans="1:26" ht="18.75">
      <c r="A1599" s="192"/>
      <c r="B1599" s="193"/>
      <c r="C1599" s="194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</row>
    <row r="1600" spans="1:26" ht="18.75">
      <c r="A1600" s="192"/>
      <c r="B1600" s="193"/>
      <c r="C1600" s="194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</row>
    <row r="1601" spans="1:26" ht="18.75">
      <c r="A1601" s="192"/>
      <c r="B1601" s="193"/>
      <c r="C1601" s="194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</row>
    <row r="1602" spans="1:26" ht="18.75">
      <c r="A1602" s="192"/>
      <c r="B1602" s="193"/>
      <c r="C1602" s="194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</row>
    <row r="1603" spans="1:26" ht="18.75">
      <c r="A1603" s="192"/>
      <c r="B1603" s="193"/>
      <c r="C1603" s="194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</row>
    <row r="1604" spans="1:26" ht="18.75">
      <c r="A1604" s="192"/>
      <c r="B1604" s="193"/>
      <c r="C1604" s="194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</row>
    <row r="1605" spans="1:26" ht="18.75">
      <c r="A1605" s="192"/>
      <c r="B1605" s="193"/>
      <c r="C1605" s="194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</row>
    <row r="1606" spans="1:26" ht="18.75">
      <c r="A1606" s="192"/>
      <c r="B1606" s="193"/>
      <c r="C1606" s="194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</row>
    <row r="1607" spans="1:26" ht="18.75">
      <c r="A1607" s="192"/>
      <c r="B1607" s="193"/>
      <c r="C1607" s="194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</row>
    <row r="1608" spans="1:26" ht="18.75">
      <c r="A1608" s="192"/>
      <c r="B1608" s="193"/>
      <c r="C1608" s="194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</row>
    <row r="1609" spans="1:26" ht="18.75">
      <c r="A1609" s="192"/>
      <c r="B1609" s="193"/>
      <c r="C1609" s="194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</row>
    <row r="1610" spans="1:26" ht="18.75">
      <c r="A1610" s="192"/>
      <c r="B1610" s="193"/>
      <c r="C1610" s="194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</row>
    <row r="1611" spans="1:26" ht="18.75">
      <c r="A1611" s="192"/>
      <c r="B1611" s="193"/>
      <c r="C1611" s="194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</row>
    <row r="1612" spans="1:26" ht="18.75">
      <c r="A1612" s="192"/>
      <c r="B1612" s="193"/>
      <c r="C1612" s="194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</row>
    <row r="1613" spans="1:26" ht="18.75">
      <c r="A1613" s="192"/>
      <c r="B1613" s="193"/>
      <c r="C1613" s="194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</row>
    <row r="1614" spans="1:26" ht="18.75">
      <c r="A1614" s="192"/>
      <c r="B1614" s="193"/>
      <c r="C1614" s="194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</row>
    <row r="1615" spans="1:26" ht="18.75">
      <c r="A1615" s="192"/>
      <c r="B1615" s="193"/>
      <c r="C1615" s="194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</row>
    <row r="1616" spans="1:26" ht="18.75">
      <c r="A1616" s="192"/>
      <c r="B1616" s="193"/>
      <c r="C1616" s="194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</row>
    <row r="1617" spans="1:26" ht="18.75">
      <c r="A1617" s="192"/>
      <c r="B1617" s="193"/>
      <c r="C1617" s="194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</row>
    <row r="1618" spans="1:26" ht="18.75">
      <c r="A1618" s="192"/>
      <c r="B1618" s="193"/>
      <c r="C1618" s="194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</row>
    <row r="1619" spans="1:26" ht="18.75">
      <c r="A1619" s="192"/>
      <c r="B1619" s="193"/>
      <c r="C1619" s="194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</row>
    <row r="1620" spans="1:26" ht="18.75">
      <c r="A1620" s="192"/>
      <c r="B1620" s="193"/>
      <c r="C1620" s="194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</row>
    <row r="1621" spans="1:26" ht="18.75">
      <c r="A1621" s="192"/>
      <c r="B1621" s="193"/>
      <c r="C1621" s="194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</row>
    <row r="1622" spans="1:26" ht="18.75">
      <c r="A1622" s="192"/>
      <c r="B1622" s="193"/>
      <c r="C1622" s="194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</row>
    <row r="1623" spans="1:26" ht="18.75">
      <c r="A1623" s="192"/>
      <c r="B1623" s="193"/>
      <c r="C1623" s="194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</row>
    <row r="1624" spans="1:26" ht="18.75">
      <c r="A1624" s="192"/>
      <c r="B1624" s="193"/>
      <c r="C1624" s="194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</row>
    <row r="1625" spans="1:26" ht="18.75">
      <c r="A1625" s="192"/>
      <c r="B1625" s="193"/>
      <c r="C1625" s="194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</row>
    <row r="1626" spans="1:26" ht="18.75">
      <c r="A1626" s="192"/>
      <c r="B1626" s="193"/>
      <c r="C1626" s="194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</row>
    <row r="1627" spans="1:26" ht="18.75">
      <c r="A1627" s="192"/>
      <c r="B1627" s="193"/>
      <c r="C1627" s="194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</row>
    <row r="1628" spans="1:26" ht="18.75">
      <c r="A1628" s="192"/>
      <c r="B1628" s="193"/>
      <c r="C1628" s="194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</row>
    <row r="1629" spans="1:26" ht="18.75">
      <c r="A1629" s="192"/>
      <c r="B1629" s="193"/>
      <c r="C1629" s="194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</row>
    <row r="1630" spans="1:26" ht="18.75">
      <c r="A1630" s="192"/>
      <c r="B1630" s="193"/>
      <c r="C1630" s="194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</row>
    <row r="1631" spans="1:26" ht="18.75">
      <c r="A1631" s="192"/>
      <c r="B1631" s="193"/>
      <c r="C1631" s="194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</row>
    <row r="1632" spans="1:26" ht="18.75">
      <c r="A1632" s="192"/>
      <c r="B1632" s="193"/>
      <c r="C1632" s="194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</row>
    <row r="1633" spans="1:26" ht="18.75">
      <c r="A1633" s="192"/>
      <c r="B1633" s="193"/>
      <c r="C1633" s="194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</row>
    <row r="1634" spans="1:26" ht="18.75">
      <c r="A1634" s="192"/>
      <c r="B1634" s="193"/>
      <c r="C1634" s="194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</row>
    <row r="1635" spans="1:26" ht="18.75">
      <c r="A1635" s="192"/>
      <c r="B1635" s="193"/>
      <c r="C1635" s="194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</row>
    <row r="1636" spans="1:26" ht="18.75">
      <c r="A1636" s="192"/>
      <c r="B1636" s="193"/>
      <c r="C1636" s="194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</row>
    <row r="1637" spans="1:26" ht="18.75">
      <c r="A1637" s="192"/>
      <c r="B1637" s="193"/>
      <c r="C1637" s="194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</row>
    <row r="1638" spans="1:26" ht="18.75">
      <c r="A1638" s="192"/>
      <c r="B1638" s="193"/>
      <c r="C1638" s="194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</row>
    <row r="1639" spans="1:26" ht="18.75">
      <c r="A1639" s="192"/>
      <c r="B1639" s="193"/>
      <c r="C1639" s="194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</row>
    <row r="1640" spans="1:26" ht="18.75">
      <c r="A1640" s="192"/>
      <c r="B1640" s="193"/>
      <c r="C1640" s="194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</row>
    <row r="1641" spans="1:26" ht="18.75">
      <c r="A1641" s="192"/>
      <c r="B1641" s="193"/>
      <c r="C1641" s="194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</row>
    <row r="1642" spans="1:26" ht="18.75">
      <c r="A1642" s="192"/>
      <c r="B1642" s="193"/>
      <c r="C1642" s="194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</row>
    <row r="1643" spans="1:26" ht="18.75">
      <c r="A1643" s="192"/>
      <c r="B1643" s="193"/>
      <c r="C1643" s="194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</row>
    <row r="1644" spans="1:26" ht="18.75">
      <c r="A1644" s="192"/>
      <c r="B1644" s="193"/>
      <c r="C1644" s="194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</row>
    <row r="1645" spans="1:26" ht="18.75">
      <c r="A1645" s="192"/>
      <c r="B1645" s="193"/>
      <c r="C1645" s="194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</row>
    <row r="1646" spans="1:26" ht="18.75">
      <c r="A1646" s="192"/>
      <c r="B1646" s="193"/>
      <c r="C1646" s="194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</row>
    <row r="1647" spans="1:26" ht="18.75">
      <c r="A1647" s="192"/>
      <c r="B1647" s="193"/>
      <c r="C1647" s="194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</row>
    <row r="1648" spans="1:26" ht="18.75">
      <c r="A1648" s="192"/>
      <c r="B1648" s="193"/>
      <c r="C1648" s="194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</row>
    <row r="1649" spans="1:26" ht="18.75">
      <c r="A1649" s="192"/>
      <c r="B1649" s="193"/>
      <c r="C1649" s="194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</row>
    <row r="1650" spans="1:26" ht="18.75">
      <c r="A1650" s="192"/>
      <c r="B1650" s="193"/>
      <c r="C1650" s="194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</row>
    <row r="1651" spans="1:26" ht="18.75">
      <c r="A1651" s="192"/>
      <c r="B1651" s="193"/>
      <c r="C1651" s="194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</row>
    <row r="1652" spans="1:26" ht="18.75">
      <c r="A1652" s="192"/>
      <c r="B1652" s="193"/>
      <c r="C1652" s="194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</row>
    <row r="1653" spans="1:26" ht="18.75">
      <c r="A1653" s="192"/>
      <c r="B1653" s="193"/>
      <c r="C1653" s="194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</row>
    <row r="1654" spans="1:26" ht="18.75">
      <c r="A1654" s="192"/>
      <c r="B1654" s="193"/>
      <c r="C1654" s="194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</row>
    <row r="1655" spans="1:26" ht="18.75">
      <c r="A1655" s="192"/>
      <c r="B1655" s="193"/>
      <c r="C1655" s="194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</row>
    <row r="1656" spans="1:26" ht="18.75">
      <c r="A1656" s="192"/>
      <c r="B1656" s="193"/>
      <c r="C1656" s="194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</row>
    <row r="1657" spans="1:26" ht="18.75">
      <c r="A1657" s="192"/>
      <c r="B1657" s="193"/>
      <c r="C1657" s="194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</row>
    <row r="1658" spans="1:26" ht="18.75">
      <c r="A1658" s="192"/>
      <c r="B1658" s="193"/>
      <c r="C1658" s="194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</row>
    <row r="1659" spans="1:26" ht="18.75">
      <c r="A1659" s="192"/>
      <c r="B1659" s="193"/>
      <c r="C1659" s="194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</row>
    <row r="1660" spans="1:26" ht="18.75">
      <c r="A1660" s="192"/>
      <c r="B1660" s="193"/>
      <c r="C1660" s="194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</row>
    <row r="1661" spans="1:26" ht="18.75">
      <c r="A1661" s="192"/>
      <c r="B1661" s="193"/>
      <c r="C1661" s="194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</row>
    <row r="1662" spans="1:26" ht="18.75">
      <c r="A1662" s="192"/>
      <c r="B1662" s="193"/>
      <c r="C1662" s="194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</row>
    <row r="1663" spans="1:26" ht="18.75">
      <c r="A1663" s="192"/>
      <c r="B1663" s="193"/>
      <c r="C1663" s="194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</row>
    <row r="1664" spans="1:26" ht="18.75">
      <c r="A1664" s="192"/>
      <c r="B1664" s="193"/>
      <c r="C1664" s="194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</row>
    <row r="1665" spans="1:26" ht="18.75">
      <c r="A1665" s="192"/>
      <c r="B1665" s="193"/>
      <c r="C1665" s="194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</row>
    <row r="1666" spans="1:26" ht="18.75">
      <c r="A1666" s="192"/>
      <c r="B1666" s="193"/>
      <c r="C1666" s="194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</row>
    <row r="1667" spans="1:26" ht="18.75">
      <c r="A1667" s="192"/>
      <c r="B1667" s="193"/>
      <c r="C1667" s="194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</row>
    <row r="1668" spans="1:26" ht="18.75">
      <c r="A1668" s="192"/>
      <c r="B1668" s="193"/>
      <c r="C1668" s="194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</row>
    <row r="1669" spans="1:26" ht="18.75">
      <c r="A1669" s="192"/>
      <c r="B1669" s="193"/>
      <c r="C1669" s="194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</row>
    <row r="1670" spans="1:26" ht="18.75">
      <c r="A1670" s="192"/>
      <c r="B1670" s="193"/>
      <c r="C1670" s="194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</row>
    <row r="1671" spans="1:26" ht="18.75">
      <c r="A1671" s="192"/>
      <c r="B1671" s="193"/>
      <c r="C1671" s="194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</row>
    <row r="1672" spans="1:26" ht="18.75">
      <c r="A1672" s="192"/>
      <c r="B1672" s="193"/>
      <c r="C1672" s="194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</row>
    <row r="1673" spans="1:26" ht="18.75">
      <c r="A1673" s="192"/>
      <c r="B1673" s="193"/>
      <c r="C1673" s="194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</row>
    <row r="1674" spans="1:26" ht="18.75">
      <c r="A1674" s="192"/>
      <c r="B1674" s="193"/>
      <c r="C1674" s="194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</row>
    <row r="1675" spans="1:26" ht="18.75">
      <c r="A1675" s="192"/>
      <c r="B1675" s="193"/>
      <c r="C1675" s="194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</row>
    <row r="1676" spans="1:26" ht="18.75">
      <c r="A1676" s="192"/>
      <c r="B1676" s="193"/>
      <c r="C1676" s="194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</row>
    <row r="1677" spans="1:26" ht="18.75">
      <c r="A1677" s="192"/>
      <c r="B1677" s="193"/>
      <c r="C1677" s="194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</row>
    <row r="1678" spans="1:26" ht="18.75">
      <c r="A1678" s="192"/>
      <c r="B1678" s="193"/>
      <c r="C1678" s="194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</row>
    <row r="1679" spans="1:26" ht="18.75">
      <c r="A1679" s="192"/>
      <c r="B1679" s="193"/>
      <c r="C1679" s="194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</row>
    <row r="1680" spans="1:26" ht="18.75">
      <c r="A1680" s="192"/>
      <c r="B1680" s="193"/>
      <c r="C1680" s="194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</row>
    <row r="1681" spans="1:26" ht="18.75">
      <c r="A1681" s="192"/>
      <c r="B1681" s="193"/>
      <c r="C1681" s="194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</row>
    <row r="1682" spans="1:26" ht="18.75">
      <c r="A1682" s="192"/>
      <c r="B1682" s="193"/>
      <c r="C1682" s="194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</row>
    <row r="1683" spans="1:26" ht="18.75">
      <c r="A1683" s="192"/>
      <c r="B1683" s="193"/>
      <c r="C1683" s="194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</row>
    <row r="1684" spans="1:26" ht="18.75">
      <c r="A1684" s="192"/>
      <c r="B1684" s="193"/>
      <c r="C1684" s="194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</row>
    <row r="1685" spans="1:26" ht="18.75">
      <c r="A1685" s="192"/>
      <c r="B1685" s="193"/>
      <c r="C1685" s="194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</row>
    <row r="1686" spans="1:26" ht="18.75">
      <c r="A1686" s="192"/>
      <c r="B1686" s="193"/>
      <c r="C1686" s="194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</row>
    <row r="1687" spans="1:26" ht="18.75">
      <c r="A1687" s="192"/>
      <c r="B1687" s="193"/>
      <c r="C1687" s="194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</row>
    <row r="1688" spans="1:26" ht="18.75">
      <c r="A1688" s="192"/>
      <c r="B1688" s="193"/>
      <c r="C1688" s="194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</row>
    <row r="1689" spans="1:26" ht="18.75">
      <c r="A1689" s="192"/>
      <c r="B1689" s="193"/>
      <c r="C1689" s="194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</row>
    <row r="1690" spans="1:26" ht="18.75">
      <c r="A1690" s="192"/>
      <c r="B1690" s="193"/>
      <c r="C1690" s="194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</row>
    <row r="1691" spans="1:26" ht="18.75">
      <c r="A1691" s="192"/>
      <c r="B1691" s="193"/>
      <c r="C1691" s="194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</row>
    <row r="1692" spans="1:26" ht="18.75">
      <c r="A1692" s="192"/>
      <c r="B1692" s="193"/>
      <c r="C1692" s="194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</row>
    <row r="1693" spans="1:26" ht="18.75">
      <c r="A1693" s="192"/>
      <c r="B1693" s="193"/>
      <c r="C1693" s="194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</row>
    <row r="1694" spans="1:26" ht="18.75">
      <c r="A1694" s="192"/>
      <c r="B1694" s="193"/>
      <c r="C1694" s="194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</row>
    <row r="1695" spans="1:26" ht="18.75">
      <c r="A1695" s="192"/>
      <c r="B1695" s="193"/>
      <c r="C1695" s="194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</row>
    <row r="1696" spans="1:26" ht="18.75">
      <c r="A1696" s="192"/>
      <c r="B1696" s="193"/>
      <c r="C1696" s="194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</row>
    <row r="1697" spans="1:26" ht="18.75">
      <c r="A1697" s="192"/>
      <c r="B1697" s="193"/>
      <c r="C1697" s="194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</row>
    <row r="1698" spans="1:26" ht="18.75">
      <c r="A1698" s="192"/>
      <c r="B1698" s="193"/>
      <c r="C1698" s="194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</row>
    <row r="1699" spans="1:26" ht="18.75">
      <c r="A1699" s="192"/>
      <c r="B1699" s="193"/>
      <c r="C1699" s="194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</row>
    <row r="1700" spans="1:26" ht="18.75">
      <c r="A1700" s="192"/>
      <c r="B1700" s="193"/>
      <c r="C1700" s="194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</row>
    <row r="1701" spans="1:26" ht="18.75">
      <c r="A1701" s="192"/>
      <c r="B1701" s="193"/>
      <c r="C1701" s="194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</row>
    <row r="1702" spans="1:26" ht="18.75">
      <c r="A1702" s="192"/>
      <c r="B1702" s="193"/>
      <c r="C1702" s="194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</row>
    <row r="1703" spans="1:26" ht="18.75">
      <c r="A1703" s="192"/>
      <c r="B1703" s="193"/>
      <c r="C1703" s="194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</row>
    <row r="1704" spans="1:26" ht="18.75">
      <c r="A1704" s="192"/>
      <c r="B1704" s="193"/>
      <c r="C1704" s="194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</row>
    <row r="1705" spans="1:26" ht="18.75">
      <c r="A1705" s="192"/>
      <c r="B1705" s="193"/>
      <c r="C1705" s="194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</row>
    <row r="1706" spans="1:26" ht="18.75">
      <c r="A1706" s="192"/>
      <c r="B1706" s="193"/>
      <c r="C1706" s="194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</row>
    <row r="1707" spans="1:26" ht="18.75">
      <c r="A1707" s="192"/>
      <c r="B1707" s="193"/>
      <c r="C1707" s="194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</row>
    <row r="1708" spans="1:26" ht="18.75">
      <c r="A1708" s="192"/>
      <c r="B1708" s="193"/>
      <c r="C1708" s="194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</row>
    <row r="1709" spans="1:26" ht="18.75">
      <c r="A1709" s="192"/>
      <c r="B1709" s="193"/>
      <c r="C1709" s="194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</row>
    <row r="1710" spans="1:26" ht="18.75">
      <c r="A1710" s="192"/>
      <c r="B1710" s="193"/>
      <c r="C1710" s="194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</row>
    <row r="1711" spans="1:26" ht="18.75">
      <c r="A1711" s="192"/>
      <c r="B1711" s="193"/>
      <c r="C1711" s="194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</row>
    <row r="1712" spans="1:26" ht="18.75">
      <c r="A1712" s="192"/>
      <c r="B1712" s="193"/>
      <c r="C1712" s="194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</row>
    <row r="1713" spans="1:26" ht="18.75">
      <c r="A1713" s="192"/>
      <c r="B1713" s="193"/>
      <c r="C1713" s="194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</row>
    <row r="1714" spans="1:26" ht="18.75">
      <c r="A1714" s="192"/>
      <c r="B1714" s="193"/>
      <c r="C1714" s="194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</row>
    <row r="1715" spans="1:26" ht="18.75">
      <c r="A1715" s="192"/>
      <c r="B1715" s="193"/>
      <c r="C1715" s="194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</row>
    <row r="1716" spans="1:26" ht="18.75">
      <c r="A1716" s="192"/>
      <c r="B1716" s="193"/>
      <c r="C1716" s="194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</row>
    <row r="1717" spans="1:26" ht="18.75">
      <c r="A1717" s="192"/>
      <c r="B1717" s="193"/>
      <c r="C1717" s="194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</row>
    <row r="1718" spans="1:26" ht="18.75">
      <c r="A1718" s="192"/>
      <c r="B1718" s="193"/>
      <c r="C1718" s="194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</row>
    <row r="1719" spans="1:26" ht="18.75">
      <c r="A1719" s="192"/>
      <c r="B1719" s="193"/>
      <c r="C1719" s="194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</row>
    <row r="1720" spans="1:26" ht="18.75">
      <c r="A1720" s="192"/>
      <c r="B1720" s="193"/>
      <c r="C1720" s="194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</row>
    <row r="1721" spans="1:26" ht="18.75">
      <c r="A1721" s="192"/>
      <c r="B1721" s="193"/>
      <c r="C1721" s="194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</row>
    <row r="1722" spans="1:26" ht="18.75">
      <c r="A1722" s="192"/>
      <c r="B1722" s="193"/>
      <c r="C1722" s="194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</row>
    <row r="1723" spans="1:26" ht="18.75">
      <c r="A1723" s="192"/>
      <c r="B1723" s="193"/>
      <c r="C1723" s="194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</row>
    <row r="1724" spans="1:26" ht="18.75">
      <c r="A1724" s="192"/>
      <c r="B1724" s="193"/>
      <c r="C1724" s="194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</row>
    <row r="1725" spans="1:26" ht="18.75">
      <c r="A1725" s="192"/>
      <c r="B1725" s="193"/>
      <c r="C1725" s="194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</row>
    <row r="1726" spans="1:26" ht="18.75">
      <c r="A1726" s="192"/>
      <c r="B1726" s="193"/>
      <c r="C1726" s="194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</row>
    <row r="1727" spans="1:26" ht="18.75">
      <c r="A1727" s="192"/>
      <c r="B1727" s="193"/>
      <c r="C1727" s="194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</row>
    <row r="1728" spans="1:26" ht="18.75">
      <c r="A1728" s="192"/>
      <c r="B1728" s="193"/>
      <c r="C1728" s="194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</row>
    <row r="1729" spans="1:26" ht="18.75">
      <c r="A1729" s="192"/>
      <c r="B1729" s="193"/>
      <c r="C1729" s="194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</row>
    <row r="1730" spans="1:26" ht="18.75">
      <c r="A1730" s="192"/>
      <c r="B1730" s="193"/>
      <c r="C1730" s="194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</row>
    <row r="1731" spans="1:26" ht="18.75">
      <c r="A1731" s="192"/>
      <c r="B1731" s="193"/>
      <c r="C1731" s="194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</row>
    <row r="1732" spans="1:26" ht="18.75">
      <c r="A1732" s="192"/>
      <c r="B1732" s="193"/>
      <c r="C1732" s="194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</row>
    <row r="1733" spans="1:26" ht="18.75">
      <c r="A1733" s="192"/>
      <c r="B1733" s="193"/>
      <c r="C1733" s="194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</row>
    <row r="1734" spans="1:26" ht="18.75">
      <c r="A1734" s="192"/>
      <c r="B1734" s="193"/>
      <c r="C1734" s="194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</row>
    <row r="1735" spans="1:26" ht="18.75">
      <c r="A1735" s="192"/>
      <c r="B1735" s="193"/>
      <c r="C1735" s="194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</row>
    <row r="1736" spans="1:26" ht="18.75">
      <c r="A1736" s="192"/>
      <c r="B1736" s="193"/>
      <c r="C1736" s="194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</row>
    <row r="1737" spans="1:26" ht="18.75">
      <c r="A1737" s="192"/>
      <c r="B1737" s="193"/>
      <c r="C1737" s="194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</row>
    <row r="1738" spans="1:26" ht="18.75">
      <c r="A1738" s="192"/>
      <c r="B1738" s="193"/>
      <c r="C1738" s="194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</row>
    <row r="1739" spans="1:26" ht="18.75">
      <c r="A1739" s="192"/>
      <c r="B1739" s="193"/>
      <c r="C1739" s="194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</row>
    <row r="1740" spans="1:26" ht="18.75">
      <c r="A1740" s="192"/>
      <c r="B1740" s="193"/>
      <c r="C1740" s="194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</row>
    <row r="1741" spans="1:26" ht="18.75">
      <c r="A1741" s="192"/>
      <c r="B1741" s="193"/>
      <c r="C1741" s="194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</row>
    <row r="1742" spans="1:26" ht="18.75">
      <c r="A1742" s="192"/>
      <c r="B1742" s="193"/>
      <c r="C1742" s="194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</row>
    <row r="1743" spans="1:26" ht="18.75">
      <c r="A1743" s="192"/>
      <c r="B1743" s="193"/>
      <c r="C1743" s="194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</row>
    <row r="1744" spans="1:26" ht="18.75">
      <c r="A1744" s="192"/>
      <c r="B1744" s="193"/>
      <c r="C1744" s="194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</row>
    <row r="1745" spans="1:26" ht="18.75">
      <c r="A1745" s="192"/>
      <c r="B1745" s="193"/>
      <c r="C1745" s="194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</row>
    <row r="1746" spans="1:26" ht="18.75">
      <c r="A1746" s="192"/>
      <c r="B1746" s="193"/>
      <c r="C1746" s="194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</row>
    <row r="1747" spans="1:26" ht="18.75">
      <c r="A1747" s="192"/>
      <c r="B1747" s="193"/>
      <c r="C1747" s="194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</row>
    <row r="1748" spans="1:26" ht="18.75">
      <c r="A1748" s="192"/>
      <c r="B1748" s="193"/>
      <c r="C1748" s="194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</row>
    <row r="1749" spans="1:26" ht="18.75">
      <c r="A1749" s="192"/>
      <c r="B1749" s="193"/>
      <c r="C1749" s="194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</row>
    <row r="1750" spans="1:26" ht="18.75">
      <c r="A1750" s="192"/>
      <c r="B1750" s="193"/>
      <c r="C1750" s="194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</row>
    <row r="1751" spans="1:26" ht="18.75">
      <c r="A1751" s="192"/>
      <c r="B1751" s="193"/>
      <c r="C1751" s="194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</row>
    <row r="1752" spans="1:26" ht="18.75">
      <c r="A1752" s="192"/>
      <c r="B1752" s="193"/>
      <c r="C1752" s="194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</row>
    <row r="1753" spans="1:26" ht="18.75">
      <c r="A1753" s="192"/>
      <c r="B1753" s="193"/>
      <c r="C1753" s="194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</row>
    <row r="1754" spans="1:26" ht="18.75">
      <c r="A1754" s="192"/>
      <c r="B1754" s="193"/>
      <c r="C1754" s="194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</row>
    <row r="1755" spans="1:26" ht="18.75">
      <c r="A1755" s="192"/>
      <c r="B1755" s="193"/>
      <c r="C1755" s="194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</row>
    <row r="1756" spans="1:26" ht="18.75">
      <c r="A1756" s="192"/>
      <c r="B1756" s="193"/>
      <c r="C1756" s="194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</row>
    <row r="1757" spans="1:26" ht="18.75">
      <c r="A1757" s="192"/>
      <c r="B1757" s="193"/>
      <c r="C1757" s="194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</row>
    <row r="1758" spans="1:26" ht="18.75">
      <c r="A1758" s="192"/>
      <c r="B1758" s="193"/>
      <c r="C1758" s="194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</row>
    <row r="1759" spans="1:26" ht="18.75">
      <c r="A1759" s="192"/>
      <c r="B1759" s="193"/>
      <c r="C1759" s="194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</row>
    <row r="1760" spans="1:26" ht="18.75">
      <c r="A1760" s="192"/>
      <c r="B1760" s="193"/>
      <c r="C1760" s="194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</row>
    <row r="1761" spans="1:26" ht="18.75">
      <c r="A1761" s="192"/>
      <c r="B1761" s="193"/>
      <c r="C1761" s="194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</row>
    <row r="1762" spans="1:26" ht="18.75">
      <c r="A1762" s="192"/>
      <c r="B1762" s="193"/>
      <c r="C1762" s="194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</row>
    <row r="1763" spans="1:26" ht="18.75">
      <c r="A1763" s="192"/>
      <c r="B1763" s="193"/>
      <c r="C1763" s="194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</row>
    <row r="1764" spans="1:26" ht="18.75">
      <c r="A1764" s="192"/>
      <c r="B1764" s="193"/>
      <c r="C1764" s="194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</row>
    <row r="1765" spans="1:26" ht="18.75">
      <c r="A1765" s="192"/>
      <c r="B1765" s="193"/>
      <c r="C1765" s="194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</row>
    <row r="1766" spans="1:26" ht="18.75">
      <c r="A1766" s="192"/>
      <c r="B1766" s="193"/>
      <c r="C1766" s="194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</row>
    <row r="1767" spans="1:26" ht="18.75">
      <c r="A1767" s="192"/>
      <c r="B1767" s="193"/>
      <c r="C1767" s="194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</row>
    <row r="1768" spans="1:26" ht="18.75">
      <c r="A1768" s="192"/>
      <c r="B1768" s="193"/>
      <c r="C1768" s="194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</row>
    <row r="1769" spans="1:26" ht="18.75">
      <c r="A1769" s="192"/>
      <c r="B1769" s="193"/>
      <c r="C1769" s="194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</row>
    <row r="1770" spans="1:26" ht="18.75">
      <c r="A1770" s="192"/>
      <c r="B1770" s="193"/>
      <c r="C1770" s="194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</row>
    <row r="1771" spans="1:26" ht="18.75">
      <c r="A1771" s="192"/>
      <c r="B1771" s="193"/>
      <c r="C1771" s="194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</row>
    <row r="1772" spans="1:26" ht="18.75">
      <c r="A1772" s="192"/>
      <c r="B1772" s="193"/>
      <c r="C1772" s="194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</row>
    <row r="1773" spans="1:26" ht="18.75">
      <c r="A1773" s="192"/>
      <c r="B1773" s="193"/>
      <c r="C1773" s="194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</row>
    <row r="1774" spans="1:26" ht="18.75">
      <c r="A1774" s="192"/>
      <c r="B1774" s="193"/>
      <c r="C1774" s="194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</row>
    <row r="1775" spans="1:26" ht="18.75">
      <c r="A1775" s="192"/>
      <c r="B1775" s="193"/>
      <c r="C1775" s="194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</row>
    <row r="1776" spans="1:26" ht="18.75">
      <c r="A1776" s="192"/>
      <c r="B1776" s="193"/>
      <c r="C1776" s="194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</row>
    <row r="1777" spans="1:26" ht="18.75">
      <c r="A1777" s="192"/>
      <c r="B1777" s="193"/>
      <c r="C1777" s="194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</row>
    <row r="1778" spans="1:26" ht="18.75">
      <c r="A1778" s="192"/>
      <c r="B1778" s="193"/>
      <c r="C1778" s="194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</row>
    <row r="1779" spans="1:26" ht="18.75">
      <c r="A1779" s="192"/>
      <c r="B1779" s="193"/>
      <c r="C1779" s="194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</row>
    <row r="1780" spans="1:26" ht="18.75">
      <c r="A1780" s="192"/>
      <c r="B1780" s="193"/>
      <c r="C1780" s="194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</row>
    <row r="1781" spans="1:26" ht="18.75">
      <c r="A1781" s="192"/>
      <c r="B1781" s="193"/>
      <c r="C1781" s="194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</row>
    <row r="1782" spans="1:26" ht="18.75">
      <c r="A1782" s="192"/>
      <c r="B1782" s="193"/>
      <c r="C1782" s="194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</row>
    <row r="1783" spans="1:26" ht="18.75">
      <c r="A1783" s="192"/>
      <c r="B1783" s="193"/>
      <c r="C1783" s="194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</row>
    <row r="1784" spans="1:26" ht="18.75">
      <c r="A1784" s="192"/>
      <c r="B1784" s="193"/>
      <c r="C1784" s="194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</row>
    <row r="1785" spans="1:26" ht="18.75">
      <c r="A1785" s="192"/>
      <c r="B1785" s="193"/>
      <c r="C1785" s="194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</row>
    <row r="1786" spans="1:26" ht="18.75">
      <c r="A1786" s="192"/>
      <c r="B1786" s="193"/>
      <c r="C1786" s="194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</row>
    <row r="1787" spans="1:26" ht="18.75">
      <c r="A1787" s="192"/>
      <c r="B1787" s="193"/>
      <c r="C1787" s="194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</row>
    <row r="1788" spans="1:26" ht="18.75">
      <c r="A1788" s="192"/>
      <c r="B1788" s="193"/>
      <c r="C1788" s="194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</row>
    <row r="1789" spans="1:26" ht="18.75">
      <c r="A1789" s="192"/>
      <c r="B1789" s="193"/>
      <c r="C1789" s="194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</row>
    <row r="1790" spans="1:26" ht="18.75">
      <c r="A1790" s="192"/>
      <c r="B1790" s="193"/>
      <c r="C1790" s="194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</row>
    <row r="1791" spans="1:26" ht="18.75">
      <c r="A1791" s="192"/>
      <c r="B1791" s="193"/>
      <c r="C1791" s="194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</row>
    <row r="1792" spans="1:26" ht="18.75">
      <c r="A1792" s="192"/>
      <c r="B1792" s="193"/>
      <c r="C1792" s="194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</row>
    <row r="1793" spans="1:26" ht="18.75">
      <c r="A1793" s="192"/>
      <c r="B1793" s="193"/>
      <c r="C1793" s="194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</row>
    <row r="1794" spans="1:26" ht="18.75">
      <c r="A1794" s="192"/>
      <c r="B1794" s="193"/>
      <c r="C1794" s="194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</row>
    <row r="1795" spans="1:26" ht="18.75">
      <c r="A1795" s="192"/>
      <c r="B1795" s="193"/>
      <c r="C1795" s="194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</row>
    <row r="1796" spans="1:26" ht="18.75">
      <c r="A1796" s="192"/>
      <c r="B1796" s="193"/>
      <c r="C1796" s="194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</row>
    <row r="1797" spans="1:26" ht="18.75">
      <c r="A1797" s="192"/>
      <c r="B1797" s="193"/>
      <c r="C1797" s="194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</row>
    <row r="1798" spans="1:26" ht="18.75">
      <c r="A1798" s="192"/>
      <c r="B1798" s="193"/>
      <c r="C1798" s="194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</row>
    <row r="1799" spans="1:26" ht="18.75">
      <c r="A1799" s="192"/>
      <c r="B1799" s="193"/>
      <c r="C1799" s="194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</row>
    <row r="1800" spans="1:26" ht="18.75">
      <c r="A1800" s="192"/>
      <c r="B1800" s="193"/>
      <c r="C1800" s="194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</row>
    <row r="1801" spans="1:26" ht="18.75">
      <c r="A1801" s="192"/>
      <c r="B1801" s="193"/>
      <c r="C1801" s="194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</row>
    <row r="1802" spans="1:26" ht="18.75">
      <c r="A1802" s="192"/>
      <c r="B1802" s="193"/>
      <c r="C1802" s="194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</row>
    <row r="1803" spans="1:26" ht="18.75">
      <c r="A1803" s="192"/>
      <c r="B1803" s="193"/>
      <c r="C1803" s="194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</row>
    <row r="1804" spans="1:26" ht="18.75">
      <c r="A1804" s="192"/>
      <c r="B1804" s="193"/>
      <c r="C1804" s="194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</row>
    <row r="1805" spans="1:26" ht="18.75">
      <c r="A1805" s="192"/>
      <c r="B1805" s="193"/>
      <c r="C1805" s="194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</row>
    <row r="1806" spans="1:26" ht="18.75">
      <c r="A1806" s="192"/>
      <c r="B1806" s="193"/>
      <c r="C1806" s="194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</row>
    <row r="1807" spans="1:26" ht="18.75">
      <c r="A1807" s="192"/>
      <c r="B1807" s="193"/>
      <c r="C1807" s="194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</row>
    <row r="1808" spans="1:26" ht="18.75">
      <c r="A1808" s="192"/>
      <c r="B1808" s="193"/>
      <c r="C1808" s="194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</row>
    <row r="1809" spans="1:26" ht="18.75">
      <c r="A1809" s="192"/>
      <c r="B1809" s="193"/>
      <c r="C1809" s="194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</row>
    <row r="1810" spans="1:26" ht="18.75">
      <c r="A1810" s="192"/>
      <c r="B1810" s="193"/>
      <c r="C1810" s="194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</row>
    <row r="1811" spans="1:26" ht="18.75">
      <c r="A1811" s="192"/>
      <c r="B1811" s="193"/>
      <c r="C1811" s="194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</row>
    <row r="1812" spans="1:26" ht="18.75">
      <c r="A1812" s="192"/>
      <c r="B1812" s="193"/>
      <c r="C1812" s="194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</row>
    <row r="1813" spans="1:26" ht="18.75">
      <c r="A1813" s="192"/>
      <c r="B1813" s="193"/>
      <c r="C1813" s="194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</row>
    <row r="1814" spans="1:26" ht="18.75">
      <c r="A1814" s="192"/>
      <c r="B1814" s="193"/>
      <c r="C1814" s="194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</row>
    <row r="1815" spans="1:26" ht="18.75">
      <c r="A1815" s="192"/>
      <c r="B1815" s="193"/>
      <c r="C1815" s="194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</row>
    <row r="1816" spans="1:26" ht="18.75">
      <c r="A1816" s="192"/>
      <c r="B1816" s="193"/>
      <c r="C1816" s="194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</row>
    <row r="1817" spans="1:26" ht="18.75">
      <c r="A1817" s="192"/>
      <c r="B1817" s="193"/>
      <c r="C1817" s="194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</row>
    <row r="1818" spans="1:26" ht="18.75">
      <c r="A1818" s="192"/>
      <c r="B1818" s="193"/>
      <c r="C1818" s="194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</row>
    <row r="1819" spans="1:26" ht="18.75">
      <c r="A1819" s="192"/>
      <c r="B1819" s="193"/>
      <c r="C1819" s="194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</row>
    <row r="1820" spans="1:26" ht="18.75">
      <c r="A1820" s="192"/>
      <c r="B1820" s="193"/>
      <c r="C1820" s="194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</row>
    <row r="1821" spans="1:26" ht="18.75">
      <c r="A1821" s="192"/>
      <c r="B1821" s="193"/>
      <c r="C1821" s="194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</row>
    <row r="1822" spans="1:26" ht="18.75">
      <c r="A1822" s="192"/>
      <c r="B1822" s="193"/>
      <c r="C1822" s="194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</row>
    <row r="1823" spans="1:26" ht="18.75">
      <c r="A1823" s="192"/>
      <c r="B1823" s="193"/>
      <c r="C1823" s="194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</row>
    <row r="1824" spans="1:26" ht="18.75">
      <c r="A1824" s="192"/>
      <c r="B1824" s="193"/>
      <c r="C1824" s="194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</row>
    <row r="1825" spans="1:26" ht="18.75">
      <c r="A1825" s="192"/>
      <c r="B1825" s="193"/>
      <c r="C1825" s="194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</row>
    <row r="1826" spans="1:26" ht="18.75">
      <c r="A1826" s="192"/>
      <c r="B1826" s="193"/>
      <c r="C1826" s="194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</row>
    <row r="1827" spans="1:26" ht="18.75">
      <c r="A1827" s="192"/>
      <c r="B1827" s="193"/>
      <c r="C1827" s="194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</row>
    <row r="1828" spans="1:26" ht="18.75">
      <c r="A1828" s="192"/>
      <c r="B1828" s="193"/>
      <c r="C1828" s="194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</row>
    <row r="1829" spans="1:26" ht="18.75">
      <c r="A1829" s="192"/>
      <c r="B1829" s="193"/>
      <c r="C1829" s="194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</row>
    <row r="1830" spans="1:26" ht="18.75">
      <c r="A1830" s="192"/>
      <c r="B1830" s="193"/>
      <c r="C1830" s="194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</row>
    <row r="1831" spans="1:26" ht="18.75">
      <c r="A1831" s="192"/>
      <c r="B1831" s="193"/>
      <c r="C1831" s="194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</row>
    <row r="1832" spans="1:26" ht="18.75">
      <c r="A1832" s="192"/>
      <c r="B1832" s="193"/>
      <c r="C1832" s="194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</row>
    <row r="1833" spans="1:26" ht="18.75">
      <c r="A1833" s="192"/>
      <c r="B1833" s="193"/>
      <c r="C1833" s="194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</row>
    <row r="1834" spans="1:26" ht="18.75">
      <c r="A1834" s="192"/>
      <c r="B1834" s="193"/>
      <c r="C1834" s="194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</row>
    <row r="1835" spans="1:26" ht="18.75">
      <c r="A1835" s="192"/>
      <c r="B1835" s="193"/>
      <c r="C1835" s="194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</row>
    <row r="1836" spans="1:26" ht="18.75">
      <c r="A1836" s="192"/>
      <c r="B1836" s="193"/>
      <c r="C1836" s="194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</row>
    <row r="1837" spans="1:26" ht="18.75">
      <c r="A1837" s="192"/>
      <c r="B1837" s="193"/>
      <c r="C1837" s="194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</row>
    <row r="1838" spans="1:26" ht="18.75">
      <c r="A1838" s="192"/>
      <c r="B1838" s="193"/>
      <c r="C1838" s="194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</row>
    <row r="1839" spans="1:26" ht="18.75">
      <c r="A1839" s="192"/>
      <c r="B1839" s="193"/>
      <c r="C1839" s="194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</row>
    <row r="1840" spans="1:26" ht="18.75">
      <c r="A1840" s="192"/>
      <c r="B1840" s="193"/>
      <c r="C1840" s="194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</row>
    <row r="1841" spans="1:26" ht="18.75">
      <c r="A1841" s="192"/>
      <c r="B1841" s="193"/>
      <c r="C1841" s="194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</row>
    <row r="1842" spans="1:26" ht="18.75">
      <c r="A1842" s="192"/>
      <c r="B1842" s="193"/>
      <c r="C1842" s="194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</row>
    <row r="1843" spans="1:26" ht="18.75">
      <c r="A1843" s="192"/>
      <c r="B1843" s="193"/>
      <c r="C1843" s="194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</row>
    <row r="1844" spans="1:26" ht="18.75">
      <c r="A1844" s="192"/>
      <c r="B1844" s="193"/>
      <c r="C1844" s="194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</row>
    <row r="1845" spans="1:26" ht="18.75">
      <c r="A1845" s="192"/>
      <c r="B1845" s="193"/>
      <c r="C1845" s="194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</row>
    <row r="1846" spans="1:26" ht="18.75">
      <c r="A1846" s="192"/>
      <c r="B1846" s="193"/>
      <c r="C1846" s="194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</row>
    <row r="1847" spans="1:26" ht="18.75">
      <c r="A1847" s="192"/>
      <c r="B1847" s="193"/>
      <c r="C1847" s="194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</row>
    <row r="1848" spans="1:26" ht="18.75">
      <c r="A1848" s="192"/>
      <c r="B1848" s="193"/>
      <c r="C1848" s="194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</row>
    <row r="1849" spans="1:26" ht="18.75">
      <c r="A1849" s="192"/>
      <c r="B1849" s="193"/>
      <c r="C1849" s="194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</row>
    <row r="1850" spans="1:26" ht="18.75">
      <c r="A1850" s="192"/>
      <c r="B1850" s="193"/>
      <c r="C1850" s="194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</row>
    <row r="1851" spans="1:26" ht="18.75">
      <c r="A1851" s="192"/>
      <c r="B1851" s="193"/>
      <c r="C1851" s="194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</row>
    <row r="1852" spans="1:26" ht="18.75">
      <c r="A1852" s="192"/>
      <c r="B1852" s="193"/>
      <c r="C1852" s="194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</row>
    <row r="1853" spans="1:26" ht="18.75">
      <c r="A1853" s="192"/>
      <c r="B1853" s="193"/>
      <c r="C1853" s="194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</row>
    <row r="1854" spans="1:26" ht="18.75">
      <c r="A1854" s="192"/>
      <c r="B1854" s="193"/>
      <c r="C1854" s="194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</row>
    <row r="1855" spans="1:26" ht="18.75">
      <c r="A1855" s="192"/>
      <c r="B1855" s="193"/>
      <c r="C1855" s="194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</row>
    <row r="1856" spans="1:26" ht="18.75">
      <c r="A1856" s="192"/>
      <c r="B1856" s="193"/>
      <c r="C1856" s="194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</row>
    <row r="1857" spans="1:26" ht="18.75">
      <c r="A1857" s="192"/>
      <c r="B1857" s="193"/>
      <c r="C1857" s="194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</row>
    <row r="1858" spans="1:26" ht="18.75">
      <c r="A1858" s="192"/>
      <c r="B1858" s="193"/>
      <c r="C1858" s="194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</row>
    <row r="1859" spans="1:26" ht="18.75">
      <c r="A1859" s="192"/>
      <c r="B1859" s="193"/>
      <c r="C1859" s="194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</row>
    <row r="1860" spans="1:26" ht="18.75">
      <c r="A1860" s="192"/>
      <c r="B1860" s="193"/>
      <c r="C1860" s="194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</row>
    <row r="1861" spans="1:26" ht="18.75">
      <c r="A1861" s="192"/>
      <c r="B1861" s="193"/>
      <c r="C1861" s="194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</row>
    <row r="1862" spans="1:26" ht="18.75">
      <c r="A1862" s="192"/>
      <c r="B1862" s="193"/>
      <c r="C1862" s="194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</row>
    <row r="1863" spans="1:26" ht="18.75">
      <c r="A1863" s="192"/>
      <c r="B1863" s="193"/>
      <c r="C1863" s="194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</row>
    <row r="1864" spans="1:26" ht="18.75">
      <c r="A1864" s="192"/>
      <c r="B1864" s="193"/>
      <c r="C1864" s="194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</row>
    <row r="1865" spans="1:26" ht="18.75">
      <c r="A1865" s="192"/>
      <c r="B1865" s="193"/>
      <c r="C1865" s="194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</row>
    <row r="1866" spans="1:26" ht="18.75">
      <c r="A1866" s="192"/>
      <c r="B1866" s="193"/>
      <c r="C1866" s="194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</row>
    <row r="1867" spans="1:26" ht="18.75">
      <c r="A1867" s="192"/>
      <c r="B1867" s="193"/>
      <c r="C1867" s="194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</row>
    <row r="1868" spans="1:26" ht="18.75">
      <c r="A1868" s="192"/>
      <c r="B1868" s="193"/>
      <c r="C1868" s="194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</row>
    <row r="1869" spans="1:26" ht="18.75">
      <c r="A1869" s="192"/>
      <c r="B1869" s="193"/>
      <c r="C1869" s="194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</row>
    <row r="1870" spans="1:26" ht="18.75">
      <c r="A1870" s="192"/>
      <c r="B1870" s="193"/>
      <c r="C1870" s="194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</row>
    <row r="1871" spans="1:26" ht="18.75">
      <c r="A1871" s="192"/>
      <c r="B1871" s="193"/>
      <c r="C1871" s="194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</row>
    <row r="1872" spans="1:26" ht="18.75">
      <c r="A1872" s="192"/>
      <c r="B1872" s="193"/>
      <c r="C1872" s="194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</row>
    <row r="1873" spans="1:26" ht="18.75">
      <c r="A1873" s="192"/>
      <c r="B1873" s="193"/>
      <c r="C1873" s="194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</row>
    <row r="1874" spans="1:26" ht="18.75">
      <c r="A1874" s="192"/>
      <c r="B1874" s="193"/>
      <c r="C1874" s="194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</row>
    <row r="1875" spans="1:26" ht="18.75">
      <c r="A1875" s="192"/>
      <c r="B1875" s="193"/>
      <c r="C1875" s="194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</row>
    <row r="1876" spans="1:26" ht="18.75">
      <c r="A1876" s="192"/>
      <c r="B1876" s="193"/>
      <c r="C1876" s="194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</row>
    <row r="1877" spans="1:26" ht="18.75">
      <c r="A1877" s="192"/>
      <c r="B1877" s="193"/>
      <c r="C1877" s="194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</row>
    <row r="1878" spans="1:26" ht="18.75">
      <c r="A1878" s="192"/>
      <c r="B1878" s="193"/>
      <c r="C1878" s="194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</row>
    <row r="1879" spans="1:26" ht="18.75">
      <c r="A1879" s="192"/>
      <c r="B1879" s="193"/>
      <c r="C1879" s="194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</row>
    <row r="1880" spans="1:26" ht="18.75">
      <c r="A1880" s="192"/>
      <c r="B1880" s="193"/>
      <c r="C1880" s="194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</row>
    <row r="1881" spans="1:26" ht="18.75">
      <c r="A1881" s="192"/>
      <c r="B1881" s="193"/>
      <c r="C1881" s="194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</row>
    <row r="1882" spans="1:26" ht="18.75">
      <c r="A1882" s="192"/>
      <c r="B1882" s="193"/>
      <c r="C1882" s="194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</row>
    <row r="1883" spans="1:26" ht="18.75">
      <c r="A1883" s="192"/>
      <c r="B1883" s="193"/>
      <c r="C1883" s="194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</row>
    <row r="1884" spans="1:26" ht="18.75">
      <c r="A1884" s="192"/>
      <c r="B1884" s="193"/>
      <c r="C1884" s="194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</row>
    <row r="1885" spans="1:26" ht="18.75">
      <c r="A1885" s="192"/>
      <c r="B1885" s="193"/>
      <c r="C1885" s="194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</row>
    <row r="1886" spans="1:26" ht="18.75">
      <c r="A1886" s="192"/>
      <c r="B1886" s="193"/>
      <c r="C1886" s="194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</row>
    <row r="1887" spans="1:26" ht="18.75">
      <c r="A1887" s="192"/>
      <c r="B1887" s="193"/>
      <c r="C1887" s="194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</row>
    <row r="1888" spans="1:26" ht="18.75">
      <c r="A1888" s="192"/>
      <c r="B1888" s="193"/>
      <c r="C1888" s="194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</row>
    <row r="1889" spans="1:26" ht="18.75">
      <c r="A1889" s="192"/>
      <c r="B1889" s="193"/>
      <c r="C1889" s="194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</row>
    <row r="1890" spans="1:26" ht="18.75">
      <c r="A1890" s="192"/>
      <c r="B1890" s="193"/>
      <c r="C1890" s="194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</row>
    <row r="1891" spans="1:26" ht="18.75">
      <c r="A1891" s="192"/>
      <c r="B1891" s="193"/>
      <c r="C1891" s="194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</row>
    <row r="1892" spans="1:26" ht="18.75">
      <c r="A1892" s="192"/>
      <c r="B1892" s="193"/>
      <c r="C1892" s="194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</row>
    <row r="1893" spans="1:26" ht="18.75">
      <c r="A1893" s="192"/>
      <c r="B1893" s="193"/>
      <c r="C1893" s="194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</row>
    <row r="1894" spans="1:26" ht="18.75">
      <c r="A1894" s="192"/>
      <c r="B1894" s="193"/>
      <c r="C1894" s="194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</row>
    <row r="1895" spans="1:26" ht="18.75">
      <c r="A1895" s="192"/>
      <c r="B1895" s="193"/>
      <c r="C1895" s="194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</row>
    <row r="1896" spans="1:26" ht="18.75">
      <c r="A1896" s="192"/>
      <c r="B1896" s="193"/>
      <c r="C1896" s="194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</row>
    <row r="1897" spans="1:26" ht="18.75">
      <c r="A1897" s="192"/>
      <c r="B1897" s="193"/>
      <c r="C1897" s="194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</row>
    <row r="1898" spans="1:26" ht="18.75">
      <c r="A1898" s="192"/>
      <c r="B1898" s="193"/>
      <c r="C1898" s="194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</row>
    <row r="1899" spans="1:26" ht="18.75">
      <c r="A1899" s="192"/>
      <c r="B1899" s="193"/>
      <c r="C1899" s="194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</row>
    <row r="1900" spans="1:26" ht="18.75">
      <c r="A1900" s="192"/>
      <c r="B1900" s="193"/>
      <c r="C1900" s="194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</row>
    <row r="1901" spans="1:26" ht="18.75">
      <c r="A1901" s="192"/>
      <c r="B1901" s="193"/>
      <c r="C1901" s="194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</row>
    <row r="1902" spans="1:26" ht="18.75">
      <c r="A1902" s="192"/>
      <c r="B1902" s="193"/>
      <c r="C1902" s="194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</row>
    <row r="1903" spans="1:26" ht="18.75">
      <c r="A1903" s="192"/>
      <c r="B1903" s="193"/>
      <c r="C1903" s="194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</row>
    <row r="1904" spans="1:26" ht="18.75">
      <c r="A1904" s="192"/>
      <c r="B1904" s="193"/>
      <c r="C1904" s="194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</row>
    <row r="1905" spans="1:26" ht="18.75">
      <c r="A1905" s="192"/>
      <c r="B1905" s="193"/>
      <c r="C1905" s="194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</row>
    <row r="1906" spans="1:26" ht="18.75">
      <c r="A1906" s="192"/>
      <c r="B1906" s="193"/>
      <c r="C1906" s="194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</row>
    <row r="1907" spans="1:26" ht="18.75">
      <c r="A1907" s="192"/>
      <c r="B1907" s="193"/>
      <c r="C1907" s="194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</row>
    <row r="1908" spans="1:26" ht="18.75">
      <c r="A1908" s="192"/>
      <c r="B1908" s="193"/>
      <c r="C1908" s="194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</row>
    <row r="1909" spans="1:26" ht="18.75">
      <c r="A1909" s="192"/>
      <c r="B1909" s="193"/>
      <c r="C1909" s="194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</row>
    <row r="1910" spans="1:26" ht="18.75">
      <c r="A1910" s="192"/>
      <c r="B1910" s="193"/>
      <c r="C1910" s="194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</row>
    <row r="1911" spans="1:26" ht="18.75">
      <c r="A1911" s="192"/>
      <c r="B1911" s="193"/>
      <c r="C1911" s="194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</row>
    <row r="1912" spans="1:26" ht="18.75">
      <c r="A1912" s="192"/>
      <c r="B1912" s="193"/>
      <c r="C1912" s="194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</row>
    <row r="1913" spans="1:26" ht="18.75">
      <c r="A1913" s="192"/>
      <c r="B1913" s="193"/>
      <c r="C1913" s="194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</row>
    <row r="1914" spans="1:26" ht="18.75">
      <c r="A1914" s="192"/>
      <c r="B1914" s="193"/>
      <c r="C1914" s="194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</row>
    <row r="1915" spans="1:26" ht="18.75">
      <c r="A1915" s="192"/>
      <c r="B1915" s="193"/>
      <c r="C1915" s="194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</row>
    <row r="1916" spans="1:26" ht="18.75">
      <c r="A1916" s="192"/>
      <c r="B1916" s="193"/>
      <c r="C1916" s="194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</row>
    <row r="1917" spans="1:26" ht="18.75">
      <c r="A1917" s="192"/>
      <c r="B1917" s="193"/>
      <c r="C1917" s="194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</row>
    <row r="1918" spans="1:26" ht="18.75">
      <c r="A1918" s="192"/>
      <c r="B1918" s="193"/>
      <c r="C1918" s="194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</row>
    <row r="1919" spans="1:26" ht="18.75">
      <c r="A1919" s="192"/>
      <c r="B1919" s="193"/>
      <c r="C1919" s="194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</row>
    <row r="1920" spans="1:26" ht="18.75">
      <c r="A1920" s="192"/>
      <c r="B1920" s="193"/>
      <c r="C1920" s="194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</row>
    <row r="1921" spans="1:26" ht="18.75">
      <c r="A1921" s="192"/>
      <c r="B1921" s="193"/>
      <c r="C1921" s="194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</row>
    <row r="1922" spans="1:26" ht="18.75">
      <c r="A1922" s="192"/>
      <c r="B1922" s="193"/>
      <c r="C1922" s="194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</row>
    <row r="1923" spans="1:26" ht="18.75">
      <c r="A1923" s="192"/>
      <c r="B1923" s="193"/>
      <c r="C1923" s="194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</row>
    <row r="1924" spans="1:26" ht="18.75">
      <c r="A1924" s="192"/>
      <c r="B1924" s="193"/>
      <c r="C1924" s="194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</row>
    <row r="1925" spans="1:26" ht="18.75">
      <c r="A1925" s="192"/>
      <c r="B1925" s="193"/>
      <c r="C1925" s="194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</row>
    <row r="1926" spans="1:26" ht="18.75">
      <c r="A1926" s="192"/>
      <c r="B1926" s="193"/>
      <c r="C1926" s="194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</row>
    <row r="1927" spans="1:26" ht="18.75">
      <c r="A1927" s="192"/>
      <c r="B1927" s="193"/>
      <c r="C1927" s="194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</row>
    <row r="1928" spans="1:26" ht="18.75">
      <c r="A1928" s="192"/>
      <c r="B1928" s="193"/>
      <c r="C1928" s="194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</row>
    <row r="1929" spans="1:26" ht="18.75">
      <c r="A1929" s="192"/>
      <c r="B1929" s="193"/>
      <c r="C1929" s="194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</row>
    <row r="1930" spans="1:26" ht="18.75">
      <c r="A1930" s="192"/>
      <c r="B1930" s="193"/>
      <c r="C1930" s="194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</row>
    <row r="1931" spans="1:26" ht="18.75">
      <c r="A1931" s="192"/>
      <c r="B1931" s="193"/>
      <c r="C1931" s="194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</row>
    <row r="1932" spans="1:26" ht="18.75">
      <c r="A1932" s="192"/>
      <c r="B1932" s="193"/>
      <c r="C1932" s="194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</row>
    <row r="1933" spans="1:26" ht="18.75">
      <c r="A1933" s="192"/>
      <c r="B1933" s="193"/>
      <c r="C1933" s="194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</row>
    <row r="1934" spans="1:26" ht="18.75">
      <c r="A1934" s="192"/>
      <c r="B1934" s="193"/>
      <c r="C1934" s="194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</row>
    <row r="1935" spans="1:26" ht="18.75">
      <c r="A1935" s="192"/>
      <c r="B1935" s="193"/>
      <c r="C1935" s="194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</row>
    <row r="1936" spans="1:26" ht="18.75">
      <c r="A1936" s="192"/>
      <c r="B1936" s="193"/>
      <c r="C1936" s="194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</row>
    <row r="1937" spans="1:26" ht="18.75">
      <c r="A1937" s="192"/>
      <c r="B1937" s="193"/>
      <c r="C1937" s="194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</row>
    <row r="1938" spans="1:26" ht="18.75">
      <c r="A1938" s="192"/>
      <c r="B1938" s="193"/>
      <c r="C1938" s="194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</row>
    <row r="1939" spans="1:26" ht="18.75">
      <c r="A1939" s="192"/>
      <c r="B1939" s="193"/>
      <c r="C1939" s="194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</row>
    <row r="1940" spans="1:26" ht="18.75">
      <c r="A1940" s="192"/>
      <c r="B1940" s="193"/>
      <c r="C1940" s="194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</row>
    <row r="1941" spans="1:26" ht="18.75">
      <c r="A1941" s="192"/>
      <c r="B1941" s="193"/>
      <c r="C1941" s="194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</row>
    <row r="1942" spans="1:26" ht="18.75">
      <c r="A1942" s="192"/>
      <c r="B1942" s="193"/>
      <c r="C1942" s="194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</row>
    <row r="1943" spans="1:26" ht="18.75">
      <c r="A1943" s="192"/>
      <c r="B1943" s="193"/>
      <c r="C1943" s="194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</row>
    <row r="1944" spans="1:26" ht="18.75">
      <c r="A1944" s="192"/>
      <c r="B1944" s="193"/>
      <c r="C1944" s="194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</row>
    <row r="1945" spans="1:26" ht="18.75">
      <c r="A1945" s="192"/>
      <c r="B1945" s="193"/>
      <c r="C1945" s="194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</row>
    <row r="1946" spans="1:26" ht="18.75">
      <c r="A1946" s="192"/>
      <c r="B1946" s="193"/>
      <c r="C1946" s="194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</row>
    <row r="1947" spans="1:26" ht="18.75">
      <c r="A1947" s="192"/>
      <c r="B1947" s="193"/>
      <c r="C1947" s="194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</row>
    <row r="1948" spans="1:26" ht="18.75">
      <c r="A1948" s="192"/>
      <c r="B1948" s="193"/>
      <c r="C1948" s="194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</row>
    <row r="1949" spans="1:26" ht="18.75">
      <c r="A1949" s="192"/>
      <c r="B1949" s="193"/>
      <c r="C1949" s="194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</row>
    <row r="1950" spans="1:26" ht="18.75">
      <c r="A1950" s="192"/>
      <c r="B1950" s="193"/>
      <c r="C1950" s="194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</row>
    <row r="1951" spans="1:26" ht="18.75">
      <c r="A1951" s="192"/>
      <c r="B1951" s="193"/>
      <c r="C1951" s="194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</row>
    <row r="1952" spans="1:26" ht="18.75">
      <c r="A1952" s="192"/>
      <c r="B1952" s="193"/>
      <c r="C1952" s="194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</row>
    <row r="1953" spans="1:26" ht="18.75">
      <c r="A1953" s="192"/>
      <c r="B1953" s="193"/>
      <c r="C1953" s="194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</row>
    <row r="1954" spans="1:26" ht="18.75">
      <c r="A1954" s="192"/>
      <c r="B1954" s="193"/>
      <c r="C1954" s="194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</row>
    <row r="1955" spans="1:26" ht="18.75">
      <c r="A1955" s="192"/>
      <c r="B1955" s="193"/>
      <c r="C1955" s="194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</row>
    <row r="1956" spans="1:26" ht="18.75">
      <c r="A1956" s="192"/>
      <c r="B1956" s="193"/>
      <c r="C1956" s="194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</row>
    <row r="1957" spans="1:26" ht="18.75">
      <c r="A1957" s="192"/>
      <c r="B1957" s="193"/>
      <c r="C1957" s="194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</row>
    <row r="1958" spans="1:26" ht="18.75">
      <c r="A1958" s="192"/>
      <c r="B1958" s="193"/>
      <c r="C1958" s="194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</row>
    <row r="1959" spans="1:26" ht="18.75">
      <c r="A1959" s="192"/>
      <c r="B1959" s="193"/>
      <c r="C1959" s="194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</row>
    <row r="1960" spans="1:26" ht="18.75">
      <c r="A1960" s="192"/>
      <c r="B1960" s="193"/>
      <c r="C1960" s="194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</row>
    <row r="1961" spans="1:26" ht="18.75">
      <c r="A1961" s="192"/>
      <c r="B1961" s="193"/>
      <c r="C1961" s="194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</row>
    <row r="1962" spans="1:26" ht="18.75">
      <c r="A1962" s="192"/>
      <c r="B1962" s="193"/>
      <c r="C1962" s="194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</row>
    <row r="1963" spans="1:26" ht="18.75">
      <c r="A1963" s="192"/>
      <c r="B1963" s="193"/>
      <c r="C1963" s="194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</row>
    <row r="1964" spans="1:26" ht="18.75">
      <c r="A1964" s="192"/>
      <c r="B1964" s="193"/>
      <c r="C1964" s="194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</row>
    <row r="1965" spans="1:26" ht="18.75">
      <c r="A1965" s="192"/>
      <c r="B1965" s="193"/>
      <c r="C1965" s="194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</row>
    <row r="1966" spans="1:26" ht="18.75">
      <c r="A1966" s="192"/>
      <c r="B1966" s="193"/>
      <c r="C1966" s="194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</row>
    <row r="1967" spans="1:26" ht="18.75">
      <c r="A1967" s="192"/>
      <c r="B1967" s="193"/>
      <c r="C1967" s="194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</row>
    <row r="1968" spans="1:26" ht="18.75">
      <c r="A1968" s="192"/>
      <c r="B1968" s="193"/>
      <c r="C1968" s="194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</row>
    <row r="1969" spans="1:26" ht="18.75">
      <c r="A1969" s="192"/>
      <c r="B1969" s="193"/>
      <c r="C1969" s="194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</row>
    <row r="1970" spans="1:26" ht="18.75">
      <c r="A1970" s="192"/>
      <c r="B1970" s="193"/>
      <c r="C1970" s="194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</row>
    <row r="1971" spans="1:26" ht="18.75">
      <c r="A1971" s="192"/>
      <c r="B1971" s="193"/>
      <c r="C1971" s="194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</row>
    <row r="1972" spans="1:26" ht="18.75">
      <c r="A1972" s="192"/>
      <c r="B1972" s="193"/>
      <c r="C1972" s="194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</row>
    <row r="1973" spans="1:26" ht="18.75">
      <c r="A1973" s="192"/>
      <c r="B1973" s="193"/>
      <c r="C1973" s="194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</row>
    <row r="1974" spans="1:26" ht="18.75">
      <c r="A1974" s="192"/>
      <c r="B1974" s="193"/>
      <c r="C1974" s="194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</row>
    <row r="1975" spans="1:26" ht="18.75">
      <c r="A1975" s="192"/>
      <c r="B1975" s="193"/>
      <c r="C1975" s="194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</row>
    <row r="1976" spans="1:26" ht="18.75">
      <c r="A1976" s="192"/>
      <c r="B1976" s="193"/>
      <c r="C1976" s="194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</row>
    <row r="1977" spans="1:26" ht="18.75">
      <c r="A1977" s="192"/>
      <c r="B1977" s="193"/>
      <c r="C1977" s="194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</row>
    <row r="1978" spans="1:26" ht="18.75">
      <c r="A1978" s="192"/>
      <c r="B1978" s="193"/>
      <c r="C1978" s="194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</row>
    <row r="1979" spans="1:26" ht="18.75">
      <c r="A1979" s="192"/>
      <c r="B1979" s="193"/>
      <c r="C1979" s="194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</row>
    <row r="1980" spans="1:26" ht="18.75">
      <c r="A1980" s="192"/>
      <c r="B1980" s="193"/>
      <c r="C1980" s="194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</row>
    <row r="1981" spans="1:26" ht="18.75">
      <c r="A1981" s="192"/>
      <c r="B1981" s="193"/>
      <c r="C1981" s="194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</row>
    <row r="1982" spans="1:26" ht="18.75">
      <c r="A1982" s="192"/>
      <c r="B1982" s="193"/>
      <c r="C1982" s="194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</row>
    <row r="1983" spans="1:26" ht="18.75">
      <c r="A1983" s="192"/>
      <c r="B1983" s="193"/>
      <c r="C1983" s="194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</row>
    <row r="1984" spans="1:26" ht="18.75">
      <c r="A1984" s="192"/>
      <c r="B1984" s="193"/>
      <c r="C1984" s="194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</row>
    <row r="1985" spans="1:26" ht="18.75">
      <c r="A1985" s="192"/>
      <c r="B1985" s="193"/>
      <c r="C1985" s="194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</row>
    <row r="1986" spans="1:26" ht="18.75">
      <c r="A1986" s="192"/>
      <c r="B1986" s="193"/>
      <c r="C1986" s="194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</row>
    <row r="1987" spans="1:26" ht="18.75">
      <c r="A1987" s="192"/>
      <c r="B1987" s="193"/>
      <c r="C1987" s="194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</row>
    <row r="1988" spans="1:26" ht="18.75">
      <c r="A1988" s="192"/>
      <c r="B1988" s="193"/>
      <c r="C1988" s="194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</row>
    <row r="1989" spans="1:26" ht="18.75">
      <c r="A1989" s="192"/>
      <c r="B1989" s="193"/>
      <c r="C1989" s="194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</row>
    <row r="1990" spans="1:26" ht="18.75">
      <c r="A1990" s="192"/>
      <c r="B1990" s="193"/>
      <c r="C1990" s="194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</row>
    <row r="1991" spans="1:26" ht="18.75">
      <c r="A1991" s="192"/>
      <c r="B1991" s="193"/>
      <c r="C1991" s="194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</row>
    <row r="1992" spans="1:26" ht="18.75">
      <c r="A1992" s="192"/>
      <c r="B1992" s="193"/>
      <c r="C1992" s="194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</row>
    <row r="1993" spans="1:26" ht="18.75">
      <c r="A1993" s="192"/>
      <c r="B1993" s="193"/>
      <c r="C1993" s="194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</row>
    <row r="1994" spans="1:26" ht="18.75">
      <c r="A1994" s="192"/>
      <c r="B1994" s="193"/>
      <c r="C1994" s="194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</row>
    <row r="1995" spans="1:26" ht="18.75">
      <c r="A1995" s="192"/>
      <c r="B1995" s="193"/>
      <c r="C1995" s="194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</row>
    <row r="1996" spans="1:26" ht="18.75">
      <c r="A1996" s="192"/>
      <c r="B1996" s="193"/>
      <c r="C1996" s="194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</row>
    <row r="1997" spans="1:26" ht="18.75">
      <c r="A1997" s="192"/>
      <c r="B1997" s="193"/>
      <c r="C1997" s="194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</row>
    <row r="1998" spans="1:26" ht="18.75">
      <c r="A1998" s="192"/>
      <c r="B1998" s="193"/>
      <c r="C1998" s="194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</row>
    <row r="1999" spans="1:26" ht="18.75">
      <c r="A1999" s="192"/>
      <c r="B1999" s="193"/>
      <c r="C1999" s="194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</row>
    <row r="2000" spans="1:26" ht="18.75">
      <c r="A2000" s="192"/>
      <c r="B2000" s="193"/>
      <c r="C2000" s="194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</row>
    <row r="2001" spans="1:26" ht="18.75">
      <c r="A2001" s="192"/>
      <c r="B2001" s="193"/>
      <c r="C2001" s="194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</row>
    <row r="2002" spans="1:26" ht="18.75">
      <c r="A2002" s="192"/>
      <c r="B2002" s="193"/>
      <c r="C2002" s="194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</row>
    <row r="2003" spans="1:26" ht="18.75">
      <c r="A2003" s="192"/>
      <c r="B2003" s="193"/>
      <c r="C2003" s="194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</row>
    <row r="2004" spans="1:26" ht="18.75">
      <c r="A2004" s="192"/>
      <c r="B2004" s="193"/>
      <c r="C2004" s="194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</row>
    <row r="2005" spans="1:26" ht="18.75">
      <c r="A2005" s="192"/>
      <c r="B2005" s="193"/>
      <c r="C2005" s="194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</row>
    <row r="2006" spans="1:26" ht="18.75">
      <c r="A2006" s="192"/>
      <c r="B2006" s="193"/>
      <c r="C2006" s="194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</row>
    <row r="2007" spans="1:26" ht="18.75">
      <c r="A2007" s="192"/>
      <c r="B2007" s="193"/>
      <c r="C2007" s="194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</row>
    <row r="2008" spans="1:26" ht="18.75">
      <c r="A2008" s="192"/>
      <c r="B2008" s="193"/>
      <c r="C2008" s="194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</row>
    <row r="2009" spans="1:26" ht="18.75">
      <c r="A2009" s="192"/>
      <c r="B2009" s="193"/>
      <c r="C2009" s="194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</row>
    <row r="2010" spans="1:26" ht="18.75">
      <c r="A2010" s="192"/>
      <c r="B2010" s="193"/>
      <c r="C2010" s="194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</row>
  </sheetData>
  <mergeCells count="1">
    <mergeCell ref="A208:C210"/>
  </mergeCells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3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67" r:id="rId62"/>
    <hyperlink ref="B68" r:id="rId63"/>
    <hyperlink ref="B69" r:id="rId64"/>
    <hyperlink ref="B70" r:id="rId65"/>
    <hyperlink ref="B72" r:id="rId66"/>
    <hyperlink ref="B73" r:id="rId67"/>
    <hyperlink ref="B75" r:id="rId68"/>
    <hyperlink ref="B76" r:id="rId69"/>
    <hyperlink ref="B77" r:id="rId70"/>
    <hyperlink ref="B78" r:id="rId71"/>
    <hyperlink ref="B80" r:id="rId72"/>
    <hyperlink ref="B81" r:id="rId73"/>
    <hyperlink ref="B83" r:id="rId74"/>
    <hyperlink ref="B84" r:id="rId75"/>
    <hyperlink ref="B85" r:id="rId76"/>
    <hyperlink ref="B86" r:id="rId77"/>
    <hyperlink ref="B88" r:id="rId78"/>
    <hyperlink ref="B89" r:id="rId79"/>
    <hyperlink ref="B90" r:id="rId80"/>
    <hyperlink ref="B91" r:id="rId81"/>
    <hyperlink ref="B92" r:id="rId82"/>
    <hyperlink ref="A93" r:id="rId83"/>
    <hyperlink ref="B93" r:id="rId84"/>
    <hyperlink ref="B94" r:id="rId85"/>
    <hyperlink ref="B95" r:id="rId86"/>
    <hyperlink ref="B96" r:id="rId87"/>
    <hyperlink ref="B97" r:id="rId88"/>
    <hyperlink ref="B98" r:id="rId89"/>
    <hyperlink ref="B99" r:id="rId90"/>
    <hyperlink ref="B100" r:id="rId91"/>
    <hyperlink ref="B101" r:id="rId92"/>
    <hyperlink ref="B102" r:id="rId93"/>
    <hyperlink ref="B103" r:id="rId94"/>
    <hyperlink ref="B104" r:id="rId95"/>
    <hyperlink ref="B105" r:id="rId96"/>
    <hyperlink ref="B106" r:id="rId97"/>
    <hyperlink ref="B107" r:id="rId98"/>
    <hyperlink ref="B108" r:id="rId99"/>
    <hyperlink ref="B109" r:id="rId100"/>
    <hyperlink ref="B110" r:id="rId101"/>
    <hyperlink ref="B111" r:id="rId102"/>
    <hyperlink ref="B112" r:id="rId103"/>
    <hyperlink ref="B113" r:id="rId104"/>
    <hyperlink ref="B114" r:id="rId105"/>
    <hyperlink ref="B115" r:id="rId106"/>
    <hyperlink ref="B116" r:id="rId107"/>
    <hyperlink ref="B117" r:id="rId108"/>
    <hyperlink ref="B120" r:id="rId109"/>
    <hyperlink ref="B121" r:id="rId110"/>
    <hyperlink ref="B122" r:id="rId111"/>
    <hyperlink ref="B124" r:id="rId112"/>
    <hyperlink ref="B125" r:id="rId113"/>
    <hyperlink ref="B126" r:id="rId114"/>
    <hyperlink ref="B127" r:id="rId115"/>
    <hyperlink ref="B128" r:id="rId116"/>
    <hyperlink ref="B129" r:id="rId117"/>
    <hyperlink ref="B130" r:id="rId118"/>
    <hyperlink ref="B131" r:id="rId119"/>
    <hyperlink ref="B132" r:id="rId120"/>
    <hyperlink ref="B133" r:id="rId121"/>
    <hyperlink ref="B134" r:id="rId122"/>
    <hyperlink ref="B135" r:id="rId123"/>
    <hyperlink ref="B137" r:id="rId124"/>
    <hyperlink ref="B138" r:id="rId125"/>
    <hyperlink ref="B140" r:id="rId126"/>
    <hyperlink ref="B141" r:id="rId127"/>
    <hyperlink ref="B142" r:id="rId128"/>
    <hyperlink ref="B144" r:id="rId129"/>
    <hyperlink ref="B145" r:id="rId130"/>
    <hyperlink ref="B146" r:id="rId131"/>
    <hyperlink ref="B147" r:id="rId132"/>
    <hyperlink ref="B148" r:id="rId133"/>
    <hyperlink ref="B149" r:id="rId134"/>
    <hyperlink ref="B150" r:id="rId135"/>
    <hyperlink ref="B151" r:id="rId136"/>
    <hyperlink ref="B152" r:id="rId137"/>
    <hyperlink ref="B153" r:id="rId138"/>
    <hyperlink ref="B154" r:id="rId139"/>
    <hyperlink ref="B155" r:id="rId140"/>
    <hyperlink ref="B156" r:id="rId141"/>
    <hyperlink ref="B157" r:id="rId142"/>
    <hyperlink ref="B158" r:id="rId143"/>
    <hyperlink ref="B159" r:id="rId144"/>
    <hyperlink ref="B160" r:id="rId145"/>
    <hyperlink ref="B161" r:id="rId146"/>
    <hyperlink ref="B162" r:id="rId147"/>
    <hyperlink ref="B164" r:id="rId148"/>
    <hyperlink ref="B165" r:id="rId149"/>
    <hyperlink ref="B166" r:id="rId150"/>
    <hyperlink ref="B167" r:id="rId151"/>
    <hyperlink ref="B168" r:id="rId152"/>
    <hyperlink ref="B170" r:id="rId153"/>
    <hyperlink ref="B171" r:id="rId154"/>
    <hyperlink ref="B172" r:id="rId155"/>
    <hyperlink ref="B173" r:id="rId156"/>
    <hyperlink ref="B174" r:id="rId157"/>
    <hyperlink ref="B175" r:id="rId158"/>
    <hyperlink ref="B176" r:id="rId159"/>
    <hyperlink ref="B177" r:id="rId160"/>
    <hyperlink ref="B178" r:id="rId161"/>
    <hyperlink ref="B179" r:id="rId162"/>
    <hyperlink ref="B180" r:id="rId163"/>
    <hyperlink ref="B181" r:id="rId164"/>
    <hyperlink ref="B182" r:id="rId165"/>
    <hyperlink ref="B183" r:id="rId166"/>
    <hyperlink ref="B184" r:id="rId167"/>
    <hyperlink ref="B185" r:id="rId168"/>
    <hyperlink ref="B186" r:id="rId169"/>
    <hyperlink ref="B187" r:id="rId170"/>
    <hyperlink ref="B188" r:id="rId171"/>
    <hyperlink ref="B189" r:id="rId172"/>
    <hyperlink ref="B190" r:id="rId173"/>
    <hyperlink ref="B191" r:id="rId174"/>
    <hyperlink ref="B192" r:id="rId175"/>
    <hyperlink ref="B193" r:id="rId176"/>
    <hyperlink ref="B194" r:id="rId177"/>
    <hyperlink ref="B195" r:id="rId178"/>
    <hyperlink ref="B196" r:id="rId179"/>
    <hyperlink ref="B199" r:id="rId180"/>
    <hyperlink ref="B200" r:id="rId181"/>
    <hyperlink ref="B201" r:id="rId182"/>
    <hyperlink ref="B202" r:id="rId183"/>
    <hyperlink ref="B204" r:id="rId184"/>
    <hyperlink ref="B205" r:id="rId185"/>
    <hyperlink ref="B206" r:id="rId186"/>
    <hyperlink ref="B207" r:id="rId187"/>
    <hyperlink ref="B211" r:id="rId188"/>
    <hyperlink ref="B212" r:id="rId189"/>
    <hyperlink ref="B213" r:id="rId190"/>
    <hyperlink ref="B214" r:id="rId191"/>
    <hyperlink ref="B215" r:id="rId192"/>
    <hyperlink ref="B216" r:id="rId193"/>
    <hyperlink ref="B217" r:id="rId194"/>
    <hyperlink ref="B218" r:id="rId195"/>
    <hyperlink ref="B220" r:id="rId196"/>
    <hyperlink ref="B221" r:id="rId197"/>
    <hyperlink ref="B222" r:id="rId198"/>
    <hyperlink ref="B223" r:id="rId199"/>
    <hyperlink ref="B224" r:id="rId200"/>
    <hyperlink ref="B225" r:id="rId201"/>
    <hyperlink ref="B226" r:id="rId202"/>
    <hyperlink ref="B227" r:id="rId203"/>
    <hyperlink ref="B228" r:id="rId204"/>
    <hyperlink ref="B229" r:id="rId205"/>
    <hyperlink ref="B230" r:id="rId206"/>
    <hyperlink ref="B232" r:id="rId207"/>
    <hyperlink ref="B233" r:id="rId208"/>
    <hyperlink ref="B234" r:id="rId209"/>
    <hyperlink ref="B235" r:id="rId210"/>
    <hyperlink ref="B237" r:id="rId211"/>
    <hyperlink ref="B238" r:id="rId212"/>
    <hyperlink ref="B241" r:id="rId213"/>
    <hyperlink ref="B242" r:id="rId214"/>
    <hyperlink ref="B243" r:id="rId215"/>
    <hyperlink ref="B244" r:id="rId216"/>
    <hyperlink ref="B245" r:id="rId217"/>
    <hyperlink ref="B246" r:id="rId218"/>
    <hyperlink ref="B248" r:id="rId219"/>
    <hyperlink ref="B249" r:id="rId220"/>
    <hyperlink ref="B252" r:id="rId221"/>
    <hyperlink ref="B253" r:id="rId222"/>
    <hyperlink ref="B254" r:id="rId223"/>
    <hyperlink ref="B258" r:id="rId224"/>
    <hyperlink ref="B259" r:id="rId225"/>
    <hyperlink ref="B260" r:id="rId226"/>
    <hyperlink ref="B261" r:id="rId227"/>
    <hyperlink ref="B264" r:id="rId228"/>
    <hyperlink ref="B266" r:id="rId229"/>
    <hyperlink ref="B267" r:id="rId230"/>
    <hyperlink ref="B268" r:id="rId231"/>
    <hyperlink ref="B269" r:id="rId232"/>
    <hyperlink ref="B270" r:id="rId233"/>
    <hyperlink ref="B271" r:id="rId234"/>
    <hyperlink ref="B274" r:id="rId235"/>
    <hyperlink ref="B275" r:id="rId236"/>
    <hyperlink ref="B277" r:id="rId237"/>
    <hyperlink ref="B278" r:id="rId238"/>
    <hyperlink ref="B279" r:id="rId239"/>
    <hyperlink ref="B280" r:id="rId240"/>
    <hyperlink ref="B281" r:id="rId241"/>
    <hyperlink ref="B282" r:id="rId242"/>
    <hyperlink ref="B283" r:id="rId243"/>
    <hyperlink ref="B284" r:id="rId244"/>
    <hyperlink ref="B285" r:id="rId245"/>
    <hyperlink ref="B286" r:id="rId246"/>
    <hyperlink ref="B288" r:id="rId24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workbookViewId="0"/>
  </sheetViews>
  <sheetFormatPr defaultColWidth="14.42578125" defaultRowHeight="15.75" customHeight="1"/>
  <cols>
    <col min="1" max="1" width="54.5703125" customWidth="1"/>
    <col min="2" max="2" width="38.42578125" customWidth="1"/>
    <col min="3" max="3" width="81.85546875" customWidth="1"/>
  </cols>
  <sheetData>
    <row r="1" spans="1:3">
      <c r="A1" s="11" t="s">
        <v>38</v>
      </c>
      <c r="B1" s="11" t="s">
        <v>2</v>
      </c>
      <c r="C1" s="11" t="s">
        <v>4</v>
      </c>
    </row>
    <row r="2" spans="1:3" ht="15.75" customHeight="1">
      <c r="A2" s="13" t="s">
        <v>44</v>
      </c>
      <c r="B2" s="15" t="s">
        <v>51</v>
      </c>
      <c r="C2" s="18" t="s">
        <v>55</v>
      </c>
    </row>
    <row r="3" spans="1:3" ht="15.75" customHeight="1">
      <c r="A3" s="13" t="s">
        <v>64</v>
      </c>
      <c r="B3" s="20" t="s">
        <v>65</v>
      </c>
      <c r="C3" s="18" t="s">
        <v>74</v>
      </c>
    </row>
    <row r="4" spans="1:3" ht="15.75" customHeight="1">
      <c r="A4" s="13" t="s">
        <v>77</v>
      </c>
      <c r="B4" s="20" t="s">
        <v>80</v>
      </c>
      <c r="C4" s="21" t="s">
        <v>83</v>
      </c>
    </row>
    <row r="5" spans="1:3" ht="15.75" customHeight="1">
      <c r="A5" s="13" t="s">
        <v>90</v>
      </c>
      <c r="B5" s="20" t="s">
        <v>91</v>
      </c>
      <c r="C5" s="18" t="s">
        <v>93</v>
      </c>
    </row>
    <row r="6" spans="1:3" ht="15.75" customHeight="1">
      <c r="A6" s="13" t="s">
        <v>94</v>
      </c>
      <c r="B6" s="14" t="s">
        <v>95</v>
      </c>
      <c r="C6" s="18" t="s">
        <v>97</v>
      </c>
    </row>
    <row r="7" spans="1:3" ht="15.75" customHeight="1">
      <c r="A7" s="23" t="s">
        <v>99</v>
      </c>
      <c r="B7" s="20" t="s">
        <v>108</v>
      </c>
      <c r="C7" s="18" t="s">
        <v>114</v>
      </c>
    </row>
    <row r="8" spans="1:3" ht="15.75" customHeight="1">
      <c r="A8" s="13" t="s">
        <v>115</v>
      </c>
      <c r="B8" s="20" t="s">
        <v>116</v>
      </c>
      <c r="C8" s="18" t="s">
        <v>120</v>
      </c>
    </row>
    <row r="9" spans="1:3" ht="15.75" customHeight="1">
      <c r="A9" s="13" t="s">
        <v>121</v>
      </c>
      <c r="B9" s="24" t="s">
        <v>122</v>
      </c>
      <c r="C9" s="18" t="s">
        <v>128</v>
      </c>
    </row>
    <row r="10" spans="1:3" ht="15.75" customHeight="1">
      <c r="A10" s="13" t="s">
        <v>129</v>
      </c>
      <c r="B10" s="20" t="s">
        <v>130</v>
      </c>
      <c r="C10" s="18" t="s">
        <v>131</v>
      </c>
    </row>
    <row r="11" spans="1:3" ht="15.75" customHeight="1">
      <c r="A11" s="32"/>
      <c r="B11" s="34"/>
      <c r="C11" s="28"/>
    </row>
    <row r="12" spans="1:3" ht="15.75" customHeight="1">
      <c r="A12" s="32"/>
      <c r="B12" s="34"/>
      <c r="C12" s="28"/>
    </row>
    <row r="13" spans="1:3" ht="15.75" customHeight="1">
      <c r="A13" s="32"/>
      <c r="B13" s="34"/>
      <c r="C13" s="28"/>
    </row>
    <row r="14" spans="1:3" ht="15.75" customHeight="1">
      <c r="A14" s="32"/>
      <c r="B14" s="34"/>
      <c r="C14" s="28"/>
    </row>
    <row r="15" spans="1:3" ht="15.75" customHeight="1">
      <c r="A15" s="32"/>
      <c r="B15" s="34"/>
      <c r="C15" s="28"/>
    </row>
    <row r="16" spans="1:3" ht="15.75" customHeight="1">
      <c r="A16" s="32"/>
      <c r="B16" s="34"/>
      <c r="C16" s="28"/>
    </row>
    <row r="17" spans="1:3" ht="15.75" customHeight="1">
      <c r="A17" s="32"/>
      <c r="B17" s="34"/>
      <c r="C17" s="28"/>
    </row>
    <row r="18" spans="1:3" ht="15.75" customHeight="1">
      <c r="A18" s="32"/>
      <c r="B18" s="34"/>
      <c r="C18" s="36"/>
    </row>
    <row r="19" spans="1:3" ht="15.75" customHeight="1">
      <c r="A19" s="28"/>
      <c r="B19" s="36"/>
      <c r="C19" s="36"/>
    </row>
    <row r="20" spans="1:3" ht="15.75" customHeight="1">
      <c r="C20" s="36"/>
    </row>
  </sheetData>
  <hyperlinks>
    <hyperlink ref="B2" r:id="rId1"/>
    <hyperlink ref="B3" r:id="rId2"/>
    <hyperlink ref="B4" r:id="rId3"/>
    <hyperlink ref="B5" r:id="rId4"/>
    <hyperlink ref="B7" r:id="rId5"/>
    <hyperlink ref="B8" r:id="rId6"/>
    <hyperlink ref="B9" r:id="rId7"/>
    <hyperlink ref="B10" r:id="rId8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ColWidth="14.42578125" defaultRowHeight="15.75" customHeight="1"/>
  <cols>
    <col min="1" max="1" width="35.28515625" customWidth="1"/>
    <col min="2" max="2" width="26.7109375" customWidth="1"/>
  </cols>
  <sheetData>
    <row r="1" spans="1:2" ht="15.75" customHeight="1">
      <c r="A1" s="2" t="s">
        <v>0</v>
      </c>
      <c r="B1" s="8" t="s">
        <v>5</v>
      </c>
    </row>
    <row r="2" spans="1:2" ht="15.75" customHeight="1">
      <c r="A2" s="2" t="s">
        <v>15</v>
      </c>
      <c r="B2" s="8" t="s">
        <v>16</v>
      </c>
    </row>
    <row r="3" spans="1:2" ht="15.75" customHeight="1">
      <c r="A3" s="2" t="s">
        <v>19</v>
      </c>
      <c r="B3" s="8" t="s">
        <v>20</v>
      </c>
    </row>
    <row r="4" spans="1:2" ht="15.75" customHeight="1">
      <c r="A4" s="2" t="s">
        <v>21</v>
      </c>
      <c r="B4" s="8" t="s">
        <v>22</v>
      </c>
    </row>
  </sheetData>
  <hyperlinks>
    <hyperlink ref="B1" r:id="rId1"/>
    <hyperlink ref="B2" r:id="rId2"/>
    <hyperlink ref="B3" r:id="rId3"/>
    <hyperlink ref="B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Образование</vt:lpstr>
      <vt:lpstr>Инженерные Разработки</vt:lpstr>
      <vt:lpstr>Общество</vt:lpstr>
      <vt:lpstr>Путешествия</vt:lpstr>
      <vt:lpstr>Развлечения</vt:lpstr>
      <vt:lpstr>Образование (копия)</vt:lpstr>
      <vt:lpstr>Общество (копия)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Твтьяна Масылюк</dc:creator>
  <cp:lastModifiedBy>Масылюк</cp:lastModifiedBy>
  <dcterms:created xsi:type="dcterms:W3CDTF">2017-04-11T10:08:29Z</dcterms:created>
  <dcterms:modified xsi:type="dcterms:W3CDTF">2017-04-11T10:08:31Z</dcterms:modified>
</cp:coreProperties>
</file>